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11760"/>
  </bookViews>
  <sheets>
    <sheet name="СУЩЕСТВ 2015" sheetId="1" r:id="rId1"/>
    <sheet name="СУЩЕСТВ 2015 (2)" sheetId="2" r:id="rId2"/>
  </sheets>
  <definedNames>
    <definedName name="_xlnm._FilterDatabase" localSheetId="0" hidden="1">'СУЩЕСТВ 2015'!$A$5:$H$110</definedName>
    <definedName name="_xlnm._FilterDatabase" localSheetId="1" hidden="1">'СУЩЕСТВ 2015 (2)'!$A$5:$J$112</definedName>
    <definedName name="_xlnm.Print_Area" localSheetId="0">'СУЩЕСТВ 2015'!$A$1:$H$191</definedName>
    <definedName name="_xlnm.Print_Area" localSheetId="1">'СУЩЕСТВ 2015 (2)'!$A$1:$J$169</definedName>
  </definedNames>
  <calcPr calcId="124519"/>
</workbook>
</file>

<file path=xl/calcChain.xml><?xml version="1.0" encoding="utf-8"?>
<calcChain xmlns="http://schemas.openxmlformats.org/spreadsheetml/2006/main">
  <c r="H190" i="1"/>
  <c r="H191" s="1"/>
  <c r="G190" l="1"/>
  <c r="F190"/>
  <c r="G183"/>
  <c r="H183"/>
  <c r="F183"/>
  <c r="G164"/>
  <c r="H164"/>
  <c r="F164"/>
  <c r="G152"/>
  <c r="H152"/>
  <c r="F152"/>
  <c r="G147"/>
  <c r="H147"/>
  <c r="F147"/>
  <c r="G143"/>
  <c r="H143"/>
  <c r="F143"/>
  <c r="G133"/>
  <c r="H133"/>
  <c r="F133"/>
  <c r="F107"/>
  <c r="G107"/>
  <c r="G191" s="1"/>
  <c r="H107"/>
  <c r="F191" l="1"/>
  <c r="I8" i="2"/>
  <c r="J109"/>
  <c r="J135"/>
  <c r="J145"/>
  <c r="J149"/>
  <c r="J154"/>
  <c r="J168"/>
  <c r="J166"/>
  <c r="J169"/>
  <c r="J157"/>
  <c r="J158"/>
  <c r="J159"/>
  <c r="J160"/>
  <c r="J161"/>
  <c r="J162"/>
  <c r="J163"/>
  <c r="J164"/>
  <c r="J165"/>
  <c r="J156"/>
  <c r="J152"/>
  <c r="J153"/>
  <c r="J151"/>
  <c r="J148"/>
  <c r="J147"/>
  <c r="J138"/>
  <c r="J139"/>
  <c r="J140"/>
  <c r="J141"/>
  <c r="J142"/>
  <c r="J143"/>
  <c r="J144"/>
  <c r="J137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1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9"/>
  <c r="H166"/>
  <c r="G166"/>
  <c r="F166"/>
  <c r="I154"/>
  <c r="H154"/>
  <c r="G154"/>
  <c r="F154"/>
  <c r="I149"/>
  <c r="H149"/>
  <c r="G149"/>
  <c r="G8" s="1"/>
  <c r="H145"/>
  <c r="F145"/>
  <c r="H135"/>
  <c r="G135"/>
  <c r="F135"/>
  <c r="H109"/>
  <c r="G109"/>
  <c r="F109"/>
  <c r="F8" s="1"/>
  <c r="H8" l="1"/>
</calcChain>
</file>

<file path=xl/sharedStrings.xml><?xml version="1.0" encoding="utf-8"?>
<sst xmlns="http://schemas.openxmlformats.org/spreadsheetml/2006/main" count="688" uniqueCount="311">
  <si>
    <t>Реестр</t>
  </si>
  <si>
    <t>№   п.п</t>
  </si>
  <si>
    <t>район</t>
  </si>
  <si>
    <t>НАИМЕНОВАНИЕ, АДРЕС</t>
  </si>
  <si>
    <t xml:space="preserve">год постройки </t>
  </si>
  <si>
    <t>этаж-ность</t>
  </si>
  <si>
    <t xml:space="preserve">кол-во квартир </t>
  </si>
  <si>
    <t>кол-во челов.</t>
  </si>
  <si>
    <t>площадь жилых помещений</t>
  </si>
  <si>
    <t>заводской</t>
  </si>
  <si>
    <t>октябрьский</t>
  </si>
  <si>
    <t>старопромысл</t>
  </si>
  <si>
    <t>30  участок корп. 109</t>
  </si>
  <si>
    <t>ул. Тобольская, 23</t>
  </si>
  <si>
    <t>ул. П.Мусорова, 67</t>
  </si>
  <si>
    <t>гор. Иванова, 61</t>
  </si>
  <si>
    <t>гор. Иванова, 62</t>
  </si>
  <si>
    <t>гор. Иванова, 63</t>
  </si>
  <si>
    <t>гор. Нефтемайск, 10</t>
  </si>
  <si>
    <t>ул. Черниговская, 7</t>
  </si>
  <si>
    <t>ул. Электронная, 19/2</t>
  </si>
  <si>
    <t>пер. Кубинский 6</t>
  </si>
  <si>
    <t>ул. Смоленская, 1/34</t>
  </si>
  <si>
    <t>ул. Смоленская, 5</t>
  </si>
  <si>
    <t>ул. Новогрозненская, 7</t>
  </si>
  <si>
    <t>ул. Новогрозненская, 9</t>
  </si>
  <si>
    <t>ул. Новогрозненская, 38</t>
  </si>
  <si>
    <t>ул. Косогорная, 3</t>
  </si>
  <si>
    <t>ул. Косогорная,5</t>
  </si>
  <si>
    <t>ул. Косогорная, 11/40</t>
  </si>
  <si>
    <t>ст. Алды, 1</t>
  </si>
  <si>
    <t>ул. Кирина, 19</t>
  </si>
  <si>
    <t>ул. Нефтезаводская, 8</t>
  </si>
  <si>
    <t>ул. Ермоловская, 2</t>
  </si>
  <si>
    <t>ул. Ермоловская, 4</t>
  </si>
  <si>
    <t>ул. Ермоловская, 6</t>
  </si>
  <si>
    <t>ул. Ермоловская, 7</t>
  </si>
  <si>
    <t>ул. Индустриальная, 22</t>
  </si>
  <si>
    <t>ул. Строительная, 14</t>
  </si>
  <si>
    <t>ул. Электронная, 25</t>
  </si>
  <si>
    <t>ул. Ашхабадская, 1</t>
  </si>
  <si>
    <t>ул. Сормовская 11</t>
  </si>
  <si>
    <t>ул. Донецкая 25</t>
  </si>
  <si>
    <t>ул. Звездная 6</t>
  </si>
  <si>
    <t>ул. Звездная 16</t>
  </si>
  <si>
    <t>пер. Звездный, 4</t>
  </si>
  <si>
    <t>пер. Кубинский, 11/5</t>
  </si>
  <si>
    <t>пер. Донской, 3</t>
  </si>
  <si>
    <t>ул. Фасадная, 19 Б</t>
  </si>
  <si>
    <t>ул. Звездная 26</t>
  </si>
  <si>
    <t>30  участок корп. 104</t>
  </si>
  <si>
    <t>30  участок корп. 157</t>
  </si>
  <si>
    <t xml:space="preserve"> 8-го Марта 6/78</t>
  </si>
  <si>
    <t>35 участок корп. 219</t>
  </si>
  <si>
    <t>4-й пер. Нахимова, 3</t>
  </si>
  <si>
    <t>ул. Сайханова, 105</t>
  </si>
  <si>
    <t>гор. Иванова, 32</t>
  </si>
  <si>
    <t>ул. Заболотного, 193</t>
  </si>
  <si>
    <t>35-й участок, корп. 233</t>
  </si>
  <si>
    <t>г-к Иванова, 30</t>
  </si>
  <si>
    <t>30-й участок, корп. 158</t>
  </si>
  <si>
    <t>ул. Шоссейная, 3</t>
  </si>
  <si>
    <t>ст. Алды, 2</t>
  </si>
  <si>
    <t>10-й участок корп. 8</t>
  </si>
  <si>
    <t>гор. Иванова, 88</t>
  </si>
  <si>
    <t>ул. Заветы Ильича, 156 "В"</t>
  </si>
  <si>
    <t>56-й участок, корп. 188</t>
  </si>
  <si>
    <t>ул. Трудовая, 110</t>
  </si>
  <si>
    <t>30-й участок, корп. 117</t>
  </si>
  <si>
    <t>ул.Томская д.38</t>
  </si>
  <si>
    <t>ИТОГО:</t>
  </si>
  <si>
    <t>ст.Шелковская</t>
  </si>
  <si>
    <t>ул. Теренина,5</t>
  </si>
  <si>
    <t>ст.Шелкозаводская</t>
  </si>
  <si>
    <t>ул.Лермонтова,8</t>
  </si>
  <si>
    <t>ст.Каргалинская</t>
  </si>
  <si>
    <t>ул.Первомайская,4</t>
  </si>
  <si>
    <t>ул.Крупская,6</t>
  </si>
  <si>
    <t>ул.Горького,5</t>
  </si>
  <si>
    <t>ул.Горького,22</t>
  </si>
  <si>
    <t>ул.Октябрьская,17</t>
  </si>
  <si>
    <t>пер.Первомайский,4</t>
  </si>
  <si>
    <t>ст.Дубовская</t>
  </si>
  <si>
    <t>ул.Мира,10</t>
  </si>
  <si>
    <t>ул.Молодежная,17</t>
  </si>
  <si>
    <t>ул.Колхозная,68</t>
  </si>
  <si>
    <t>ул.Мира,17</t>
  </si>
  <si>
    <t>ул.Дружбы,18-в</t>
  </si>
  <si>
    <t>ул.Дружбы,32</t>
  </si>
  <si>
    <t>Гудермесский район</t>
  </si>
  <si>
    <t>Гудермес</t>
  </si>
  <si>
    <t>ул.Исаева,51</t>
  </si>
  <si>
    <t>п.Ойсхара</t>
  </si>
  <si>
    <t>ул.Садовая,13</t>
  </si>
  <si>
    <t>ул.Первомайская,24</t>
  </si>
  <si>
    <t>ул.Садовая,15</t>
  </si>
  <si>
    <t>Итого:</t>
  </si>
  <si>
    <t>Ножай-Юртовский район</t>
  </si>
  <si>
    <t>с.Ножай-Юрт</t>
  </si>
  <si>
    <t>ул.Самбиева,27</t>
  </si>
  <si>
    <t>ул.Ордженекидзе,6</t>
  </si>
  <si>
    <t>Шелковской муниципальный район</t>
  </si>
  <si>
    <t>30-уч. корпуса, 85,87,89</t>
  </si>
  <si>
    <t>ул.Смоленская, 13</t>
  </si>
  <si>
    <t>ул.Поповича, 140</t>
  </si>
  <si>
    <t>38-уч. Корпус, 5</t>
  </si>
  <si>
    <t>Надтеречный район</t>
  </si>
  <si>
    <t>п. Горагорск</t>
  </si>
  <si>
    <t>ул.Новый горадок,7</t>
  </si>
  <si>
    <t>ул.Новый горадок,10</t>
  </si>
  <si>
    <t>ул.Новый горадок,11</t>
  </si>
  <si>
    <t>г. Аргун</t>
  </si>
  <si>
    <t>г.Аргун</t>
  </si>
  <si>
    <t>ул. 14 квартал,5</t>
  </si>
  <si>
    <t>ул. 14 квартал,6</t>
  </si>
  <si>
    <t>ул. 14 квартал,7</t>
  </si>
  <si>
    <t>ул. 14 квартал,8</t>
  </si>
  <si>
    <t>ул. 14 квартал,8а</t>
  </si>
  <si>
    <t>ул. 14 квартал,11</t>
  </si>
  <si>
    <t>ул. 14 квартал,24</t>
  </si>
  <si>
    <t>ул. 14 квартал,26а</t>
  </si>
  <si>
    <t>ул.Др.Народов,15</t>
  </si>
  <si>
    <t>ул.Др.Народов,21</t>
  </si>
  <si>
    <t>Наурский  район</t>
  </si>
  <si>
    <t>ст-ца Ищерская</t>
  </si>
  <si>
    <t>ул.Ж/Д поселок, д.7</t>
  </si>
  <si>
    <t xml:space="preserve"> площадь м2 </t>
  </si>
  <si>
    <t>ул. З. Ильича, 46</t>
  </si>
  <si>
    <t>ул. Лескова, 10</t>
  </si>
  <si>
    <t>ул. Самашкинская, 26</t>
  </si>
  <si>
    <t>гор. Иваново, 40</t>
  </si>
  <si>
    <t>ул. Заветы Ильича, 151</t>
  </si>
  <si>
    <t>10-й участок корпус 4</t>
  </si>
  <si>
    <t>15-й участок корпус 11</t>
  </si>
  <si>
    <t>ул. Поповича 14 корпус 132</t>
  </si>
  <si>
    <t>ул. Поповича 141</t>
  </si>
  <si>
    <t>Старый поселок, кор. 2а</t>
  </si>
  <si>
    <t>Старый поселок, кор. 66</t>
  </si>
  <si>
    <t>Старый поселок, дом 52</t>
  </si>
  <si>
    <t>30-й участок, дом 82</t>
  </si>
  <si>
    <t>30-й участок, дом 90</t>
  </si>
  <si>
    <t>ул. З. Ильича, 149</t>
  </si>
  <si>
    <t>ст.Червленая</t>
  </si>
  <si>
    <t>пос.Бурунный,1</t>
  </si>
  <si>
    <t>пос.Бурунный,2</t>
  </si>
  <si>
    <t>пос.Бурунный,3</t>
  </si>
  <si>
    <t>пос.Бурунный,4</t>
  </si>
  <si>
    <t>пос.Бурунный,5</t>
  </si>
  <si>
    <t>пос.Бурунный,6</t>
  </si>
  <si>
    <t>пос.Бурунный,7</t>
  </si>
  <si>
    <t>пос.Бурунный,8</t>
  </si>
  <si>
    <t>пос.Бурунный,9</t>
  </si>
  <si>
    <t>пос.Бурунный,10</t>
  </si>
  <si>
    <t>ленинский</t>
  </si>
  <si>
    <t>ул. Звеньевая 16</t>
  </si>
  <si>
    <t>ул.Махачкалинская,50(20)</t>
  </si>
  <si>
    <t>ул.Горького,12</t>
  </si>
  <si>
    <t>ул.Победы,56</t>
  </si>
  <si>
    <t>ул. Жукова,9</t>
  </si>
  <si>
    <t>ул. З. Ильича дом 158 В</t>
  </si>
  <si>
    <t>36-й участок, корп. 13</t>
  </si>
  <si>
    <t>Старый поселок корп. 28</t>
  </si>
  <si>
    <t>ул. Могилевская, 48</t>
  </si>
  <si>
    <t>ул. Кадырова, 181, корпус 7</t>
  </si>
  <si>
    <t>ул. Кооперативная, 55</t>
  </si>
  <si>
    <t>ул. Кооперативная, 83</t>
  </si>
  <si>
    <t>ул. Ялтинская, 16</t>
  </si>
  <si>
    <t>гор. Иванова, 64</t>
  </si>
  <si>
    <t>20-й участок, дом 18</t>
  </si>
  <si>
    <t>30-й участок, корп. 123</t>
  </si>
  <si>
    <t>30-й участок, корп. 94</t>
  </si>
  <si>
    <t>56-й участок, корп. 177</t>
  </si>
  <si>
    <t>56-й участок, корп. 196</t>
  </si>
  <si>
    <t>Старый поселок корп. 53</t>
  </si>
  <si>
    <t>Старый поселок корп. 54</t>
  </si>
  <si>
    <t>Старый поселок д.35</t>
  </si>
  <si>
    <t>Старый поселок д.48</t>
  </si>
  <si>
    <t>Старый поселок д.40</t>
  </si>
  <si>
    <t>8-й участок корпус 7 а</t>
  </si>
  <si>
    <t>ул Ханкальская, 141</t>
  </si>
  <si>
    <t>ул. Им.М.С.Гуцериева(Буровая), д. 80</t>
  </si>
  <si>
    <t>общая МКД</t>
  </si>
  <si>
    <t>Ориентирвочная стоимость общей площади жилых помещений</t>
  </si>
  <si>
    <t>аварийного жилья г.Грозного по состоянию на 01.10.2017г.</t>
  </si>
  <si>
    <t>АИС "Реформа ЖКХ"
55,98</t>
  </si>
  <si>
    <t>с.Алхан-Кала</t>
  </si>
  <si>
    <t>с. Чернокозово</t>
  </si>
  <si>
    <t>с. Новотерское</t>
  </si>
  <si>
    <t>с. Новое Солкушино</t>
  </si>
  <si>
    <t>г. Шали</t>
  </si>
  <si>
    <t>ул. Звездна, 6</t>
  </si>
  <si>
    <t>Перечень</t>
  </si>
  <si>
    <t>№ П/П</t>
  </si>
  <si>
    <t>Адрес</t>
  </si>
  <si>
    <t>Старопромысловский</t>
  </si>
  <si>
    <t>Октябрьский</t>
  </si>
  <si>
    <t>Заводской</t>
  </si>
  <si>
    <t>Ленинский</t>
  </si>
  <si>
    <t>г. Грозный</t>
  </si>
  <si>
    <t>Шелковской район</t>
  </si>
  <si>
    <t>ул. Теренина, 5</t>
  </si>
  <si>
    <t>ул.Лермонтова, 8</t>
  </si>
  <si>
    <t>ул.Первомайская, 4</t>
  </si>
  <si>
    <t>ул.Крупская, 6</t>
  </si>
  <si>
    <t>ул.Горького, 5</t>
  </si>
  <si>
    <t>ул.Горького, 22</t>
  </si>
  <si>
    <t>ул.Октябрьская, 17</t>
  </si>
  <si>
    <t>пер.Первомайский, 4</t>
  </si>
  <si>
    <t>ул.Мира, 10</t>
  </si>
  <si>
    <t>ул.Молодежная, 17</t>
  </si>
  <si>
    <t>ул.Колхозная, 68</t>
  </si>
  <si>
    <t>ул.Мира, 17</t>
  </si>
  <si>
    <t>ул.Дружбы, 18-в</t>
  </si>
  <si>
    <t>ул.Дружбы, 32</t>
  </si>
  <si>
    <t>пос.Бурунный, 1</t>
  </si>
  <si>
    <t>пос.Бурунный, 2</t>
  </si>
  <si>
    <t>пос.Бурунный, 3</t>
  </si>
  <si>
    <t>пос.Бурунный, 4</t>
  </si>
  <si>
    <t>пос.Бурунный, 5</t>
  </si>
  <si>
    <t>пос.Бурунный, 6</t>
  </si>
  <si>
    <t>пос.Бурунный, 7</t>
  </si>
  <si>
    <t>пос.Бурунный, 8</t>
  </si>
  <si>
    <t>пос.Бурунный, 9</t>
  </si>
  <si>
    <t>пос.Бурунный, 10</t>
  </si>
  <si>
    <t>ул.Исаева, 51</t>
  </si>
  <si>
    <t>ул.Махачкалинская, 50(20)</t>
  </si>
  <si>
    <t>ул.Садовая, 13</t>
  </si>
  <si>
    <t>ул.Первомайская, 24</t>
  </si>
  <si>
    <t>ул.Садовая, 15</t>
  </si>
  <si>
    <t>ул.Победы, 56</t>
  </si>
  <si>
    <t>ул.Горького, 12</t>
  </si>
  <si>
    <t>ул. Жукова, 9</t>
  </si>
  <si>
    <t>ул.Самбиева, 27</t>
  </si>
  <si>
    <t>ул.Ордженекидзе, 6</t>
  </si>
  <si>
    <t>ул.Новый горадок, 7</t>
  </si>
  <si>
    <t>ул.Новый горадок, 10</t>
  </si>
  <si>
    <t>ул.Новый горадок, 11</t>
  </si>
  <si>
    <t>Грозненнский район</t>
  </si>
  <si>
    <t>ул. Ибрагимова, 3</t>
  </si>
  <si>
    <t>Наурский район</t>
  </si>
  <si>
    <t>ул.Ж/Д поселок, 7</t>
  </si>
  <si>
    <t>пер. Трудовой, 1</t>
  </si>
  <si>
    <t>ул. Дзержинского, 5</t>
  </si>
  <si>
    <t>ул. Дзержинского, 7</t>
  </si>
  <si>
    <t>ул. Дзержинского, 9</t>
  </si>
  <si>
    <t>ул. Спортивная, 8</t>
  </si>
  <si>
    <t>ул. Железнодорожная, 14</t>
  </si>
  <si>
    <t>ул. Дом Энергетиков, 6</t>
  </si>
  <si>
    <t>ул. Школьная, 3а</t>
  </si>
  <si>
    <t>ул. Первомайская, 1</t>
  </si>
  <si>
    <t>ул. Первомайская, 3</t>
  </si>
  <si>
    <t>ул. Первомайская, 5</t>
  </si>
  <si>
    <t>ул. Учительския, 1</t>
  </si>
  <si>
    <t>ул. Ивановская, 1</t>
  </si>
  <si>
    <t>ул. Кадырова, 1</t>
  </si>
  <si>
    <t>ул. Кадырова, 2</t>
  </si>
  <si>
    <t>ул. Ивановская, 2</t>
  </si>
  <si>
    <t>Шалинский район</t>
  </si>
  <si>
    <t>пер. Трудовой, 2</t>
  </si>
  <si>
    <t>пер. Трудовой, 3</t>
  </si>
  <si>
    <t>ул. Терская, 2</t>
  </si>
  <si>
    <t>ул. 14 квартал, 26а</t>
  </si>
  <si>
    <t>ул.Др.Народов, 15</t>
  </si>
  <si>
    <t>ул.Др.Народов, 21</t>
  </si>
  <si>
    <t>ул. 14 квартал, 24</t>
  </si>
  <si>
    <t>ул. 14 квартал, 11</t>
  </si>
  <si>
    <t>ул. 14 квартал, 8а</t>
  </si>
  <si>
    <t>ул. 14 квартал, 8</t>
  </si>
  <si>
    <t>ул. 14 квартал, 7</t>
  </si>
  <si>
    <t>ул. 14 квартал, 6</t>
  </si>
  <si>
    <t>ул. 14 квартал, 5</t>
  </si>
  <si>
    <t>8-й участок корпус, 7 а</t>
  </si>
  <si>
    <t>Старый поселок, 40</t>
  </si>
  <si>
    <t>Старый поселок, 48</t>
  </si>
  <si>
    <t>Старый поселок, 35</t>
  </si>
  <si>
    <t>Старый поселок, корп. 28</t>
  </si>
  <si>
    <t>Старый поселок, корп. 53</t>
  </si>
  <si>
    <t>Старый поселок, корп. 54</t>
  </si>
  <si>
    <t>10-й участок, корпус 4</t>
  </si>
  <si>
    <t>15-й участок, корпус 11</t>
  </si>
  <si>
    <t>38-уч., корпус 5</t>
  </si>
  <si>
    <t>ул. Заветы Ильича, 149</t>
  </si>
  <si>
    <t>ул. Заветы Ильича, 158 В</t>
  </si>
  <si>
    <t>10-й участок, корп. 8</t>
  </si>
  <si>
    <t>ул. Заветы Ильича, 46</t>
  </si>
  <si>
    <t>ул. Ханкальская, 141</t>
  </si>
  <si>
    <t>ул. Кадырова, 181 корпус 7</t>
  </si>
  <si>
    <t>30-й участок, 82</t>
  </si>
  <si>
    <t>30-й участок, 90</t>
  </si>
  <si>
    <t>35 участок, корп. 219</t>
  </si>
  <si>
    <t xml:space="preserve"> 8-го Марта, 6/78</t>
  </si>
  <si>
    <t>30  участок, корп. 157</t>
  </si>
  <si>
    <t>30  участок, корп. 104</t>
  </si>
  <si>
    <t>30  участок, корп. 109</t>
  </si>
  <si>
    <t>ул. Поповича, 141</t>
  </si>
  <si>
    <t>ул. Поповича 14, корпус 132</t>
  </si>
  <si>
    <t>ул.Томская, 38</t>
  </si>
  <si>
    <t>ул. Звездная, 26</t>
  </si>
  <si>
    <t>ул. Звездная, 16</t>
  </si>
  <si>
    <t>ул. Донецкая, 25</t>
  </si>
  <si>
    <t>ул. Сормовская, 11</t>
  </si>
  <si>
    <t>пер. Кубинский, 6</t>
  </si>
  <si>
    <t>ул. Звеньевая, 16</t>
  </si>
  <si>
    <t>Всего:</t>
  </si>
  <si>
    <t>Наименование городского округа (района)</t>
  </si>
  <si>
    <t xml:space="preserve">Год постройки </t>
  </si>
  <si>
    <t>Этажность</t>
  </si>
  <si>
    <t xml:space="preserve">Общая площадь  жилых помещений, м2 </t>
  </si>
  <si>
    <t xml:space="preserve">Площадь дома, м2 </t>
  </si>
  <si>
    <t>аварийного жилья Чеченской Республики по состоянию на 01.01.2018 г.</t>
  </si>
  <si>
    <t xml:space="preserve">Количество квартир 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</si>
</sst>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3" fillId="0" borderId="0"/>
    <xf numFmtId="164" fontId="15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shrinkToFit="1"/>
    </xf>
    <xf numFmtId="1" fontId="5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164" fontId="5" fillId="2" borderId="5" xfId="4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2" borderId="5" xfId="0" applyFont="1" applyFill="1" applyBorder="1"/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10" xfId="2"/>
    <cellStyle name="Обычный 3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="115" zoomScaleNormal="70" zoomScaleSheetLayoutView="115" workbookViewId="0">
      <pane ySplit="5" topLeftCell="A6" activePane="bottomLeft" state="frozen"/>
      <selection pane="bottomLeft" activeCell="H5" sqref="H5"/>
    </sheetView>
  </sheetViews>
  <sheetFormatPr defaultRowHeight="18" customHeight="1"/>
  <cols>
    <col min="1" max="1" width="7.42578125" style="1" customWidth="1"/>
    <col min="2" max="2" width="28.85546875" style="1" customWidth="1"/>
    <col min="3" max="3" width="44.7109375" style="2" customWidth="1"/>
    <col min="4" max="4" width="14.5703125" style="3" customWidth="1"/>
    <col min="5" max="5" width="15.42578125" style="3" customWidth="1"/>
    <col min="6" max="6" width="15.85546875" style="3" customWidth="1"/>
    <col min="7" max="8" width="18" style="3" customWidth="1"/>
    <col min="9" max="10" width="9.140625" style="1"/>
    <col min="11" max="11" width="12.28515625" style="1" bestFit="1" customWidth="1"/>
    <col min="12" max="16384" width="9.140625" style="1"/>
  </cols>
  <sheetData>
    <row r="1" spans="1:11" ht="3.75" customHeight="1"/>
    <row r="2" spans="1:11" ht="28.5" customHeight="1">
      <c r="A2" s="71" t="s">
        <v>191</v>
      </c>
      <c r="B2" s="71"/>
      <c r="C2" s="71"/>
      <c r="D2" s="71"/>
      <c r="E2" s="71"/>
      <c r="F2" s="71"/>
      <c r="G2" s="71"/>
      <c r="H2" s="71"/>
    </row>
    <row r="3" spans="1:11" ht="34.5" customHeight="1">
      <c r="A3" s="71" t="s">
        <v>309</v>
      </c>
      <c r="B3" s="71"/>
      <c r="C3" s="71"/>
      <c r="D3" s="71"/>
      <c r="E3" s="71"/>
      <c r="F3" s="71"/>
      <c r="G3" s="71"/>
      <c r="H3" s="71"/>
    </row>
    <row r="4" spans="1:11" ht="18" customHeight="1">
      <c r="A4" s="6"/>
      <c r="B4" s="6"/>
      <c r="C4" s="6"/>
      <c r="D4" s="7"/>
      <c r="E4" s="7"/>
      <c r="F4" s="7"/>
      <c r="G4" s="7"/>
      <c r="H4" s="7"/>
    </row>
    <row r="5" spans="1:11" ht="93.75">
      <c r="A5" s="66" t="s">
        <v>192</v>
      </c>
      <c r="B5" s="66" t="s">
        <v>304</v>
      </c>
      <c r="C5" s="66" t="s">
        <v>193</v>
      </c>
      <c r="D5" s="66" t="s">
        <v>305</v>
      </c>
      <c r="E5" s="66" t="s">
        <v>306</v>
      </c>
      <c r="F5" s="11" t="s">
        <v>310</v>
      </c>
      <c r="G5" s="66" t="s">
        <v>308</v>
      </c>
      <c r="H5" s="66" t="s">
        <v>307</v>
      </c>
    </row>
    <row r="6" spans="1:11" ht="18.75" customHeight="1">
      <c r="A6" s="34"/>
      <c r="B6" s="70" t="s">
        <v>198</v>
      </c>
      <c r="C6" s="70"/>
      <c r="D6" s="16"/>
      <c r="E6" s="16"/>
      <c r="F6" s="38"/>
      <c r="G6" s="36"/>
      <c r="H6" s="36"/>
      <c r="K6" s="43"/>
    </row>
    <row r="7" spans="1:11" ht="18.75" customHeight="1">
      <c r="A7" s="16">
        <v>1</v>
      </c>
      <c r="B7" s="10" t="s">
        <v>197</v>
      </c>
      <c r="C7" s="10" t="s">
        <v>302</v>
      </c>
      <c r="D7" s="9">
        <v>1971</v>
      </c>
      <c r="E7" s="9">
        <v>2</v>
      </c>
      <c r="F7" s="9">
        <v>22</v>
      </c>
      <c r="G7" s="58">
        <v>1364</v>
      </c>
      <c r="H7" s="58">
        <v>1104</v>
      </c>
      <c r="K7" s="43"/>
    </row>
    <row r="8" spans="1:11" ht="18.75" customHeight="1">
      <c r="A8" s="9">
        <v>2</v>
      </c>
      <c r="B8" s="10" t="s">
        <v>196</v>
      </c>
      <c r="C8" s="15" t="s">
        <v>19</v>
      </c>
      <c r="D8" s="9">
        <v>1940</v>
      </c>
      <c r="E8" s="9">
        <v>1</v>
      </c>
      <c r="F8" s="9">
        <v>16</v>
      </c>
      <c r="G8" s="58">
        <v>292</v>
      </c>
      <c r="H8" s="58">
        <v>292</v>
      </c>
    </row>
    <row r="9" spans="1:11" ht="18.75" customHeight="1">
      <c r="A9" s="9">
        <v>3</v>
      </c>
      <c r="B9" s="10" t="s">
        <v>196</v>
      </c>
      <c r="C9" s="15" t="s">
        <v>20</v>
      </c>
      <c r="D9" s="9">
        <v>1940</v>
      </c>
      <c r="E9" s="9">
        <v>1</v>
      </c>
      <c r="F9" s="9">
        <v>19</v>
      </c>
      <c r="G9" s="58">
        <v>656.3</v>
      </c>
      <c r="H9" s="58">
        <v>413.1</v>
      </c>
    </row>
    <row r="10" spans="1:11" ht="18.75" customHeight="1">
      <c r="A10" s="16">
        <v>4</v>
      </c>
      <c r="B10" s="10" t="s">
        <v>196</v>
      </c>
      <c r="C10" s="15" t="s">
        <v>301</v>
      </c>
      <c r="D10" s="9">
        <v>1958</v>
      </c>
      <c r="E10" s="9">
        <v>1</v>
      </c>
      <c r="F10" s="9">
        <v>4</v>
      </c>
      <c r="G10" s="58">
        <v>151.1</v>
      </c>
      <c r="H10" s="58">
        <v>88.4</v>
      </c>
    </row>
    <row r="11" spans="1:11" ht="18.75" customHeight="1">
      <c r="A11" s="9">
        <v>5</v>
      </c>
      <c r="B11" s="10" t="s">
        <v>196</v>
      </c>
      <c r="C11" s="15" t="s">
        <v>22</v>
      </c>
      <c r="D11" s="9">
        <v>1958</v>
      </c>
      <c r="E11" s="9">
        <v>1</v>
      </c>
      <c r="F11" s="9">
        <v>10</v>
      </c>
      <c r="G11" s="58">
        <v>270</v>
      </c>
      <c r="H11" s="58">
        <v>237.7</v>
      </c>
    </row>
    <row r="12" spans="1:11" ht="18.75" customHeight="1">
      <c r="A12" s="9">
        <v>6</v>
      </c>
      <c r="B12" s="10" t="s">
        <v>196</v>
      </c>
      <c r="C12" s="15" t="s">
        <v>23</v>
      </c>
      <c r="D12" s="9">
        <v>1958</v>
      </c>
      <c r="E12" s="9">
        <v>1</v>
      </c>
      <c r="F12" s="9">
        <v>10</v>
      </c>
      <c r="G12" s="58">
        <v>295.39999999999998</v>
      </c>
      <c r="H12" s="58">
        <v>282.10000000000002</v>
      </c>
    </row>
    <row r="13" spans="1:11" ht="18.75" customHeight="1">
      <c r="A13" s="16">
        <v>7</v>
      </c>
      <c r="B13" s="10" t="s">
        <v>196</v>
      </c>
      <c r="C13" s="15" t="s">
        <v>24</v>
      </c>
      <c r="D13" s="9">
        <v>1949</v>
      </c>
      <c r="E13" s="9">
        <v>1</v>
      </c>
      <c r="F13" s="9">
        <v>9</v>
      </c>
      <c r="G13" s="58">
        <v>297.5</v>
      </c>
      <c r="H13" s="58">
        <v>249.2</v>
      </c>
    </row>
    <row r="14" spans="1:11" ht="18.75" customHeight="1">
      <c r="A14" s="9">
        <v>8</v>
      </c>
      <c r="B14" s="10" t="s">
        <v>196</v>
      </c>
      <c r="C14" s="15" t="s">
        <v>25</v>
      </c>
      <c r="D14" s="9">
        <v>1952</v>
      </c>
      <c r="E14" s="9">
        <v>1</v>
      </c>
      <c r="F14" s="9">
        <v>10</v>
      </c>
      <c r="G14" s="58">
        <v>416.9</v>
      </c>
      <c r="H14" s="58">
        <v>245</v>
      </c>
    </row>
    <row r="15" spans="1:11" ht="18.75" customHeight="1">
      <c r="A15" s="9">
        <v>9</v>
      </c>
      <c r="B15" s="10" t="s">
        <v>196</v>
      </c>
      <c r="C15" s="15" t="s">
        <v>26</v>
      </c>
      <c r="D15" s="9">
        <v>1957</v>
      </c>
      <c r="E15" s="9">
        <v>1</v>
      </c>
      <c r="F15" s="9">
        <v>10</v>
      </c>
      <c r="G15" s="58">
        <v>309</v>
      </c>
      <c r="H15" s="58">
        <v>242.2</v>
      </c>
    </row>
    <row r="16" spans="1:11" ht="18.75" customHeight="1">
      <c r="A16" s="16">
        <v>10</v>
      </c>
      <c r="B16" s="10" t="s">
        <v>196</v>
      </c>
      <c r="C16" s="15" t="s">
        <v>27</v>
      </c>
      <c r="D16" s="9">
        <v>1956</v>
      </c>
      <c r="E16" s="9">
        <v>1</v>
      </c>
      <c r="F16" s="9">
        <v>10</v>
      </c>
      <c r="G16" s="58">
        <v>379.8</v>
      </c>
      <c r="H16" s="58">
        <v>204.8</v>
      </c>
    </row>
    <row r="17" spans="1:8" ht="18.75" customHeight="1">
      <c r="A17" s="9">
        <v>11</v>
      </c>
      <c r="B17" s="10" t="s">
        <v>196</v>
      </c>
      <c r="C17" s="15" t="s">
        <v>28</v>
      </c>
      <c r="D17" s="9">
        <v>1956</v>
      </c>
      <c r="E17" s="9">
        <v>1</v>
      </c>
      <c r="F17" s="9">
        <v>10</v>
      </c>
      <c r="G17" s="58">
        <v>372.6</v>
      </c>
      <c r="H17" s="58">
        <v>200.5</v>
      </c>
    </row>
    <row r="18" spans="1:8" ht="18.75" customHeight="1">
      <c r="A18" s="9">
        <v>12</v>
      </c>
      <c r="B18" s="10" t="s">
        <v>196</v>
      </c>
      <c r="C18" s="15" t="s">
        <v>29</v>
      </c>
      <c r="D18" s="9">
        <v>1956</v>
      </c>
      <c r="E18" s="9">
        <v>1</v>
      </c>
      <c r="F18" s="9">
        <v>10</v>
      </c>
      <c r="G18" s="58">
        <v>306.3</v>
      </c>
      <c r="H18" s="58">
        <v>225.1</v>
      </c>
    </row>
    <row r="19" spans="1:8" ht="18.75" customHeight="1">
      <c r="A19" s="16">
        <v>13</v>
      </c>
      <c r="B19" s="10" t="s">
        <v>196</v>
      </c>
      <c r="C19" s="15" t="s">
        <v>30</v>
      </c>
      <c r="D19" s="9">
        <v>1951</v>
      </c>
      <c r="E19" s="9">
        <v>2</v>
      </c>
      <c r="F19" s="9">
        <v>8</v>
      </c>
      <c r="G19" s="58">
        <v>513.79999999999995</v>
      </c>
      <c r="H19" s="58">
        <v>326</v>
      </c>
    </row>
    <row r="20" spans="1:8" ht="18.75" customHeight="1">
      <c r="A20" s="9">
        <v>14</v>
      </c>
      <c r="B20" s="10" t="s">
        <v>196</v>
      </c>
      <c r="C20" s="15" t="s">
        <v>31</v>
      </c>
      <c r="D20" s="9">
        <v>1931</v>
      </c>
      <c r="E20" s="9">
        <v>1</v>
      </c>
      <c r="F20" s="9">
        <v>6</v>
      </c>
      <c r="G20" s="58">
        <v>261.89999999999998</v>
      </c>
      <c r="H20" s="58">
        <v>176.4</v>
      </c>
    </row>
    <row r="21" spans="1:8" ht="18.75" customHeight="1">
      <c r="A21" s="9">
        <v>15</v>
      </c>
      <c r="B21" s="10" t="s">
        <v>196</v>
      </c>
      <c r="C21" s="15" t="s">
        <v>32</v>
      </c>
      <c r="D21" s="9">
        <v>1940</v>
      </c>
      <c r="E21" s="9">
        <v>1</v>
      </c>
      <c r="F21" s="9">
        <v>6</v>
      </c>
      <c r="G21" s="58">
        <v>238.6</v>
      </c>
      <c r="H21" s="58">
        <v>198.4</v>
      </c>
    </row>
    <row r="22" spans="1:8" ht="18.75" customHeight="1">
      <c r="A22" s="16">
        <v>16</v>
      </c>
      <c r="B22" s="10" t="s">
        <v>196</v>
      </c>
      <c r="C22" s="15" t="s">
        <v>33</v>
      </c>
      <c r="D22" s="9">
        <v>1926</v>
      </c>
      <c r="E22" s="9">
        <v>1</v>
      </c>
      <c r="F22" s="9">
        <v>6</v>
      </c>
      <c r="G22" s="58">
        <v>340.1</v>
      </c>
      <c r="H22" s="58">
        <v>221.8</v>
      </c>
    </row>
    <row r="23" spans="1:8" ht="18.75" customHeight="1">
      <c r="A23" s="9">
        <v>17</v>
      </c>
      <c r="B23" s="10" t="s">
        <v>196</v>
      </c>
      <c r="C23" s="15" t="s">
        <v>34</v>
      </c>
      <c r="D23" s="9">
        <v>1926</v>
      </c>
      <c r="E23" s="9">
        <v>1</v>
      </c>
      <c r="F23" s="9">
        <v>6</v>
      </c>
      <c r="G23" s="58">
        <v>179.9</v>
      </c>
      <c r="H23" s="58">
        <v>148</v>
      </c>
    </row>
    <row r="24" spans="1:8" ht="18.75" customHeight="1">
      <c r="A24" s="9">
        <v>18</v>
      </c>
      <c r="B24" s="10" t="s">
        <v>196</v>
      </c>
      <c r="C24" s="15" t="s">
        <v>35</v>
      </c>
      <c r="D24" s="9">
        <v>1928</v>
      </c>
      <c r="E24" s="9">
        <v>1</v>
      </c>
      <c r="F24" s="9">
        <v>2</v>
      </c>
      <c r="G24" s="58">
        <v>73.8</v>
      </c>
      <c r="H24" s="58">
        <v>50.9</v>
      </c>
    </row>
    <row r="25" spans="1:8" ht="18.75" customHeight="1">
      <c r="A25" s="16">
        <v>19</v>
      </c>
      <c r="B25" s="10" t="s">
        <v>196</v>
      </c>
      <c r="C25" s="15" t="s">
        <v>36</v>
      </c>
      <c r="D25" s="9">
        <v>1928</v>
      </c>
      <c r="E25" s="9">
        <v>1</v>
      </c>
      <c r="F25" s="9">
        <v>6</v>
      </c>
      <c r="G25" s="58">
        <v>209.1</v>
      </c>
      <c r="H25" s="58">
        <v>152.9</v>
      </c>
    </row>
    <row r="26" spans="1:8" ht="18.75" customHeight="1">
      <c r="A26" s="9">
        <v>20</v>
      </c>
      <c r="B26" s="10" t="s">
        <v>196</v>
      </c>
      <c r="C26" s="15" t="s">
        <v>37</v>
      </c>
      <c r="D26" s="9">
        <v>1941</v>
      </c>
      <c r="E26" s="9">
        <v>1</v>
      </c>
      <c r="F26" s="9">
        <v>6</v>
      </c>
      <c r="G26" s="58">
        <v>170.7</v>
      </c>
      <c r="H26" s="58">
        <v>139.80000000000001</v>
      </c>
    </row>
    <row r="27" spans="1:8" ht="18.75" customHeight="1">
      <c r="A27" s="9">
        <v>21</v>
      </c>
      <c r="B27" s="10" t="s">
        <v>196</v>
      </c>
      <c r="C27" s="15" t="s">
        <v>38</v>
      </c>
      <c r="D27" s="9">
        <v>1931</v>
      </c>
      <c r="E27" s="9">
        <v>1</v>
      </c>
      <c r="F27" s="9">
        <v>6</v>
      </c>
      <c r="G27" s="58">
        <v>228.2</v>
      </c>
      <c r="H27" s="58">
        <v>152.4</v>
      </c>
    </row>
    <row r="28" spans="1:8" ht="18.75" customHeight="1">
      <c r="A28" s="16">
        <v>22</v>
      </c>
      <c r="B28" s="10" t="s">
        <v>196</v>
      </c>
      <c r="C28" s="15" t="s">
        <v>39</v>
      </c>
      <c r="D28" s="9">
        <v>1939</v>
      </c>
      <c r="E28" s="9">
        <v>1</v>
      </c>
      <c r="F28" s="9">
        <v>13</v>
      </c>
      <c r="G28" s="58">
        <v>601.79999999999995</v>
      </c>
      <c r="H28" s="58">
        <v>298</v>
      </c>
    </row>
    <row r="29" spans="1:8" ht="18.75" customHeight="1">
      <c r="A29" s="9">
        <v>23</v>
      </c>
      <c r="B29" s="10" t="s">
        <v>196</v>
      </c>
      <c r="C29" s="15" t="s">
        <v>40</v>
      </c>
      <c r="D29" s="9">
        <v>1953</v>
      </c>
      <c r="E29" s="9">
        <v>2</v>
      </c>
      <c r="F29" s="9">
        <v>12</v>
      </c>
      <c r="G29" s="58">
        <v>696.6</v>
      </c>
      <c r="H29" s="58">
        <v>428.4</v>
      </c>
    </row>
    <row r="30" spans="1:8" ht="18.75" customHeight="1">
      <c r="A30" s="9">
        <v>24</v>
      </c>
      <c r="B30" s="10" t="s">
        <v>196</v>
      </c>
      <c r="C30" s="15" t="s">
        <v>300</v>
      </c>
      <c r="D30" s="9">
        <v>1940</v>
      </c>
      <c r="E30" s="9">
        <v>1</v>
      </c>
      <c r="F30" s="9">
        <v>19</v>
      </c>
      <c r="G30" s="58">
        <v>515.4</v>
      </c>
      <c r="H30" s="58">
        <v>234.7</v>
      </c>
    </row>
    <row r="31" spans="1:8" ht="18.75" customHeight="1">
      <c r="A31" s="16">
        <v>25</v>
      </c>
      <c r="B31" s="10" t="s">
        <v>196</v>
      </c>
      <c r="C31" s="15" t="s">
        <v>299</v>
      </c>
      <c r="D31" s="9">
        <v>1948</v>
      </c>
      <c r="E31" s="9">
        <v>1</v>
      </c>
      <c r="F31" s="9">
        <v>2</v>
      </c>
      <c r="G31" s="58">
        <v>79.7</v>
      </c>
      <c r="H31" s="58">
        <v>76.099999999999994</v>
      </c>
    </row>
    <row r="32" spans="1:8" ht="18.75" customHeight="1">
      <c r="A32" s="9">
        <v>26</v>
      </c>
      <c r="B32" s="10" t="s">
        <v>196</v>
      </c>
      <c r="C32" s="15" t="s">
        <v>190</v>
      </c>
      <c r="D32" s="9">
        <v>1954</v>
      </c>
      <c r="E32" s="9">
        <v>1</v>
      </c>
      <c r="F32" s="9">
        <v>16</v>
      </c>
      <c r="G32" s="58">
        <v>440.2</v>
      </c>
      <c r="H32" s="58">
        <v>364.2</v>
      </c>
    </row>
    <row r="33" spans="1:13" ht="18.75" customHeight="1">
      <c r="A33" s="9">
        <v>27</v>
      </c>
      <c r="B33" s="10" t="s">
        <v>196</v>
      </c>
      <c r="C33" s="15" t="s">
        <v>298</v>
      </c>
      <c r="D33" s="9">
        <v>1938</v>
      </c>
      <c r="E33" s="9">
        <v>1</v>
      </c>
      <c r="F33" s="9">
        <v>26</v>
      </c>
      <c r="G33" s="58">
        <v>528</v>
      </c>
      <c r="H33" s="58">
        <v>434.8</v>
      </c>
    </row>
    <row r="34" spans="1:13" ht="18.75" customHeight="1">
      <c r="A34" s="16">
        <v>28</v>
      </c>
      <c r="B34" s="10" t="s">
        <v>196</v>
      </c>
      <c r="C34" s="15" t="s">
        <v>45</v>
      </c>
      <c r="D34" s="9">
        <v>1950</v>
      </c>
      <c r="E34" s="9">
        <v>1</v>
      </c>
      <c r="F34" s="9">
        <v>2</v>
      </c>
      <c r="G34" s="58">
        <v>82.3</v>
      </c>
      <c r="H34" s="58">
        <v>79.2</v>
      </c>
    </row>
    <row r="35" spans="1:13" ht="18.75" customHeight="1">
      <c r="A35" s="9">
        <v>29</v>
      </c>
      <c r="B35" s="10" t="s">
        <v>196</v>
      </c>
      <c r="C35" s="15" t="s">
        <v>46</v>
      </c>
      <c r="D35" s="9">
        <v>1958</v>
      </c>
      <c r="E35" s="9">
        <v>1</v>
      </c>
      <c r="F35" s="9">
        <v>12</v>
      </c>
      <c r="G35" s="58">
        <v>308.60000000000002</v>
      </c>
      <c r="H35" s="58">
        <v>221.5</v>
      </c>
    </row>
    <row r="36" spans="1:13" ht="18.75" customHeight="1">
      <c r="A36" s="9">
        <v>30</v>
      </c>
      <c r="B36" s="10" t="s">
        <v>196</v>
      </c>
      <c r="C36" s="15" t="s">
        <v>47</v>
      </c>
      <c r="D36" s="9">
        <v>1948</v>
      </c>
      <c r="E36" s="9">
        <v>1</v>
      </c>
      <c r="F36" s="21">
        <v>8</v>
      </c>
      <c r="G36" s="58">
        <v>276.5</v>
      </c>
      <c r="H36" s="58">
        <v>191.7</v>
      </c>
    </row>
    <row r="37" spans="1:13" ht="18.75" customHeight="1">
      <c r="A37" s="16">
        <v>31</v>
      </c>
      <c r="B37" s="10" t="s">
        <v>196</v>
      </c>
      <c r="C37" s="15" t="s">
        <v>48</v>
      </c>
      <c r="D37" s="9">
        <v>1948</v>
      </c>
      <c r="E37" s="9">
        <v>1</v>
      </c>
      <c r="F37" s="9">
        <v>4</v>
      </c>
      <c r="G37" s="58">
        <v>158.6</v>
      </c>
      <c r="H37" s="58">
        <v>121.6</v>
      </c>
    </row>
    <row r="38" spans="1:13" ht="18.75" customHeight="1">
      <c r="A38" s="9">
        <v>32</v>
      </c>
      <c r="B38" s="10" t="s">
        <v>196</v>
      </c>
      <c r="C38" s="15" t="s">
        <v>297</v>
      </c>
      <c r="D38" s="9">
        <v>1940</v>
      </c>
      <c r="E38" s="9">
        <v>1</v>
      </c>
      <c r="F38" s="9">
        <v>14</v>
      </c>
      <c r="G38" s="58">
        <v>431</v>
      </c>
      <c r="H38" s="58">
        <v>386.5</v>
      </c>
    </row>
    <row r="39" spans="1:13" ht="18.75" customHeight="1">
      <c r="A39" s="9">
        <v>33</v>
      </c>
      <c r="B39" s="10" t="s">
        <v>196</v>
      </c>
      <c r="C39" s="15" t="s">
        <v>62</v>
      </c>
      <c r="D39" s="9">
        <v>1951</v>
      </c>
      <c r="E39" s="9">
        <v>1</v>
      </c>
      <c r="F39" s="9">
        <v>8</v>
      </c>
      <c r="G39" s="58">
        <v>749.6</v>
      </c>
      <c r="H39" s="58">
        <v>544</v>
      </c>
    </row>
    <row r="40" spans="1:13" ht="18.75" customHeight="1">
      <c r="A40" s="16">
        <v>34</v>
      </c>
      <c r="B40" s="10" t="s">
        <v>196</v>
      </c>
      <c r="C40" s="15" t="s">
        <v>128</v>
      </c>
      <c r="D40" s="9">
        <v>1953</v>
      </c>
      <c r="E40" s="9">
        <v>2</v>
      </c>
      <c r="F40" s="9">
        <v>8</v>
      </c>
      <c r="G40" s="58">
        <v>386.4</v>
      </c>
      <c r="H40" s="58">
        <v>271.2</v>
      </c>
    </row>
    <row r="41" spans="1:13" s="27" customFormat="1" ht="18.75" customHeight="1">
      <c r="A41" s="9">
        <v>35</v>
      </c>
      <c r="B41" s="10" t="s">
        <v>196</v>
      </c>
      <c r="C41" s="10" t="s">
        <v>296</v>
      </c>
      <c r="D41" s="9">
        <v>1952</v>
      </c>
      <c r="E41" s="9">
        <v>1</v>
      </c>
      <c r="F41" s="9">
        <v>12</v>
      </c>
      <c r="G41" s="58">
        <v>484.2</v>
      </c>
      <c r="H41" s="58">
        <v>340.6</v>
      </c>
      <c r="I41" s="29"/>
      <c r="J41" s="30"/>
      <c r="K41" s="31"/>
      <c r="L41" s="32"/>
      <c r="M41" s="33"/>
    </row>
    <row r="42" spans="1:13" s="27" customFormat="1" ht="18.75" customHeight="1">
      <c r="A42" s="9">
        <v>36</v>
      </c>
      <c r="B42" s="10" t="s">
        <v>196</v>
      </c>
      <c r="C42" s="10" t="s">
        <v>103</v>
      </c>
      <c r="D42" s="9">
        <v>1938</v>
      </c>
      <c r="E42" s="9">
        <v>1</v>
      </c>
      <c r="F42" s="9">
        <v>12</v>
      </c>
      <c r="G42" s="58">
        <v>381.3</v>
      </c>
      <c r="H42" s="58">
        <v>381.3</v>
      </c>
      <c r="I42" s="29"/>
      <c r="J42" s="30"/>
      <c r="K42" s="31"/>
      <c r="L42" s="32"/>
      <c r="M42" s="33"/>
    </row>
    <row r="43" spans="1:13" s="27" customFormat="1" ht="18.75" customHeight="1">
      <c r="A43" s="16">
        <v>37</v>
      </c>
      <c r="B43" s="10" t="s">
        <v>196</v>
      </c>
      <c r="C43" s="10" t="s">
        <v>104</v>
      </c>
      <c r="D43" s="9">
        <v>1917</v>
      </c>
      <c r="E43" s="9">
        <v>1</v>
      </c>
      <c r="F43" s="9">
        <v>4</v>
      </c>
      <c r="G43" s="58">
        <v>110.3</v>
      </c>
      <c r="H43" s="58">
        <v>93.4</v>
      </c>
      <c r="I43" s="29"/>
      <c r="J43" s="30"/>
      <c r="K43" s="31"/>
      <c r="L43" s="32"/>
      <c r="M43" s="33"/>
    </row>
    <row r="44" spans="1:13" s="27" customFormat="1" ht="18.75" customHeight="1">
      <c r="A44" s="9">
        <v>38</v>
      </c>
      <c r="B44" s="10" t="s">
        <v>196</v>
      </c>
      <c r="C44" s="10" t="s">
        <v>295</v>
      </c>
      <c r="D44" s="9">
        <v>1916</v>
      </c>
      <c r="E44" s="9">
        <v>1</v>
      </c>
      <c r="F44" s="9">
        <v>4</v>
      </c>
      <c r="G44" s="58">
        <v>188.77</v>
      </c>
      <c r="H44" s="58">
        <v>167.87</v>
      </c>
      <c r="I44" s="29"/>
      <c r="J44" s="30"/>
      <c r="K44" s="31"/>
      <c r="L44" s="32"/>
      <c r="M44" s="33"/>
    </row>
    <row r="45" spans="1:13" s="27" customFormat="1" ht="18.75" customHeight="1">
      <c r="A45" s="9">
        <v>39</v>
      </c>
      <c r="B45" s="10" t="s">
        <v>196</v>
      </c>
      <c r="C45" s="10" t="s">
        <v>294</v>
      </c>
      <c r="D45" s="9">
        <v>1917</v>
      </c>
      <c r="E45" s="9">
        <v>1</v>
      </c>
      <c r="F45" s="9">
        <v>12</v>
      </c>
      <c r="G45" s="58">
        <v>240.1</v>
      </c>
      <c r="H45" s="58">
        <v>232.2</v>
      </c>
      <c r="I45" s="29"/>
      <c r="J45" s="30"/>
      <c r="K45" s="31"/>
      <c r="L45" s="32"/>
      <c r="M45" s="33"/>
    </row>
    <row r="46" spans="1:13" ht="18.75" customHeight="1">
      <c r="A46" s="16">
        <v>40</v>
      </c>
      <c r="B46" s="10" t="s">
        <v>196</v>
      </c>
      <c r="C46" s="15" t="s">
        <v>162</v>
      </c>
      <c r="D46" s="9">
        <v>1953</v>
      </c>
      <c r="E46" s="9">
        <v>2</v>
      </c>
      <c r="F46" s="9">
        <v>12</v>
      </c>
      <c r="G46" s="58">
        <v>696.6</v>
      </c>
      <c r="H46" s="58">
        <v>428.4</v>
      </c>
    </row>
    <row r="47" spans="1:13" ht="18.75" customHeight="1">
      <c r="A47" s="9">
        <v>41</v>
      </c>
      <c r="B47" s="10" t="s">
        <v>195</v>
      </c>
      <c r="C47" s="10" t="s">
        <v>293</v>
      </c>
      <c r="D47" s="9">
        <v>1923</v>
      </c>
      <c r="E47" s="9">
        <v>1</v>
      </c>
      <c r="F47" s="9">
        <v>6</v>
      </c>
      <c r="G47" s="58">
        <v>321</v>
      </c>
      <c r="H47" s="58">
        <v>243.6</v>
      </c>
    </row>
    <row r="48" spans="1:13" ht="18.75" customHeight="1">
      <c r="A48" s="9">
        <v>42</v>
      </c>
      <c r="B48" s="10" t="s">
        <v>195</v>
      </c>
      <c r="C48" s="10" t="s">
        <v>13</v>
      </c>
      <c r="D48" s="9">
        <v>1962</v>
      </c>
      <c r="E48" s="9">
        <v>3</v>
      </c>
      <c r="F48" s="9">
        <v>24</v>
      </c>
      <c r="G48" s="58">
        <v>1159.4000000000001</v>
      </c>
      <c r="H48" s="58">
        <v>719.4</v>
      </c>
    </row>
    <row r="49" spans="1:13" ht="18.75" customHeight="1">
      <c r="A49" s="16">
        <v>43</v>
      </c>
      <c r="B49" s="10" t="s">
        <v>195</v>
      </c>
      <c r="C49" s="15" t="s">
        <v>14</v>
      </c>
      <c r="D49" s="9">
        <v>1960</v>
      </c>
      <c r="E49" s="9">
        <v>2</v>
      </c>
      <c r="F49" s="9">
        <v>12</v>
      </c>
      <c r="G49" s="58">
        <v>725.6</v>
      </c>
      <c r="H49" s="58">
        <v>458.4</v>
      </c>
    </row>
    <row r="50" spans="1:13" ht="18.75" customHeight="1">
      <c r="A50" s="9">
        <v>44</v>
      </c>
      <c r="B50" s="10" t="s">
        <v>195</v>
      </c>
      <c r="C50" s="15" t="s">
        <v>292</v>
      </c>
      <c r="D50" s="9">
        <v>1923</v>
      </c>
      <c r="E50" s="9">
        <v>1</v>
      </c>
      <c r="F50" s="9">
        <v>8</v>
      </c>
      <c r="G50" s="58">
        <v>400</v>
      </c>
      <c r="H50" s="58">
        <v>282</v>
      </c>
    </row>
    <row r="51" spans="1:13" ht="18.75" customHeight="1">
      <c r="A51" s="9">
        <v>45</v>
      </c>
      <c r="B51" s="10" t="s">
        <v>195</v>
      </c>
      <c r="C51" s="15" t="s">
        <v>291</v>
      </c>
      <c r="D51" s="9">
        <v>1921</v>
      </c>
      <c r="E51" s="9">
        <v>1</v>
      </c>
      <c r="F51" s="9">
        <v>8</v>
      </c>
      <c r="G51" s="58">
        <v>345</v>
      </c>
      <c r="H51" s="58">
        <v>260</v>
      </c>
    </row>
    <row r="52" spans="1:13" ht="18.75" customHeight="1">
      <c r="A52" s="16">
        <v>46</v>
      </c>
      <c r="B52" s="10" t="s">
        <v>195</v>
      </c>
      <c r="C52" s="15" t="s">
        <v>290</v>
      </c>
      <c r="D52" s="9">
        <v>1954</v>
      </c>
      <c r="E52" s="9">
        <v>2</v>
      </c>
      <c r="F52" s="9">
        <v>12</v>
      </c>
      <c r="G52" s="58">
        <v>611</v>
      </c>
      <c r="H52" s="58">
        <v>408.8</v>
      </c>
    </row>
    <row r="53" spans="1:13" ht="18.75" customHeight="1">
      <c r="A53" s="9">
        <v>47</v>
      </c>
      <c r="B53" s="10" t="s">
        <v>195</v>
      </c>
      <c r="C53" s="15" t="s">
        <v>289</v>
      </c>
      <c r="D53" s="9">
        <v>1927</v>
      </c>
      <c r="E53" s="9">
        <v>1</v>
      </c>
      <c r="F53" s="9">
        <v>6</v>
      </c>
      <c r="G53" s="58">
        <v>143</v>
      </c>
      <c r="H53" s="58">
        <v>131</v>
      </c>
    </row>
    <row r="54" spans="1:13" ht="18.75" customHeight="1">
      <c r="A54" s="9">
        <v>48</v>
      </c>
      <c r="B54" s="10" t="s">
        <v>195</v>
      </c>
      <c r="C54" s="15" t="s">
        <v>54</v>
      </c>
      <c r="D54" s="9">
        <v>1926</v>
      </c>
      <c r="E54" s="9">
        <v>1</v>
      </c>
      <c r="F54" s="9">
        <v>4</v>
      </c>
      <c r="G54" s="58">
        <v>160</v>
      </c>
      <c r="H54" s="58">
        <v>106</v>
      </c>
    </row>
    <row r="55" spans="1:13" ht="18.75" customHeight="1">
      <c r="A55" s="16">
        <v>49</v>
      </c>
      <c r="B55" s="10" t="s">
        <v>195</v>
      </c>
      <c r="C55" s="15" t="s">
        <v>55</v>
      </c>
      <c r="D55" s="9">
        <v>1958</v>
      </c>
      <c r="E55" s="9">
        <v>2</v>
      </c>
      <c r="F55" s="9">
        <v>8</v>
      </c>
      <c r="G55" s="58">
        <v>479</v>
      </c>
      <c r="H55" s="58">
        <v>376.8</v>
      </c>
    </row>
    <row r="56" spans="1:13" ht="18.75" customHeight="1">
      <c r="A56" s="9">
        <v>50</v>
      </c>
      <c r="B56" s="10" t="s">
        <v>195</v>
      </c>
      <c r="C56" s="15" t="s">
        <v>57</v>
      </c>
      <c r="D56" s="9">
        <v>1960</v>
      </c>
      <c r="E56" s="9">
        <v>3</v>
      </c>
      <c r="F56" s="9">
        <v>24</v>
      </c>
      <c r="G56" s="58">
        <v>1122</v>
      </c>
      <c r="H56" s="58">
        <v>732.6</v>
      </c>
    </row>
    <row r="57" spans="1:13" ht="18.75" customHeight="1">
      <c r="A57" s="9">
        <v>51</v>
      </c>
      <c r="B57" s="10" t="s">
        <v>195</v>
      </c>
      <c r="C57" s="15" t="s">
        <v>58</v>
      </c>
      <c r="D57" s="9">
        <v>1924</v>
      </c>
      <c r="E57" s="9">
        <v>1</v>
      </c>
      <c r="F57" s="9">
        <v>6</v>
      </c>
      <c r="G57" s="58">
        <v>273</v>
      </c>
      <c r="H57" s="58">
        <v>242</v>
      </c>
    </row>
    <row r="58" spans="1:13" ht="18.75" customHeight="1">
      <c r="A58" s="16">
        <v>52</v>
      </c>
      <c r="B58" s="10" t="s">
        <v>195</v>
      </c>
      <c r="C58" s="15" t="s">
        <v>60</v>
      </c>
      <c r="D58" s="9">
        <v>1930</v>
      </c>
      <c r="E58" s="9">
        <v>1</v>
      </c>
      <c r="F58" s="9">
        <v>8</v>
      </c>
      <c r="G58" s="58">
        <v>399</v>
      </c>
      <c r="H58" s="58">
        <v>290</v>
      </c>
    </row>
    <row r="59" spans="1:13" s="27" customFormat="1" ht="18.75" customHeight="1">
      <c r="A59" s="9">
        <v>53</v>
      </c>
      <c r="B59" s="10" t="s">
        <v>195</v>
      </c>
      <c r="C59" s="10" t="s">
        <v>129</v>
      </c>
      <c r="D59" s="9">
        <v>1960</v>
      </c>
      <c r="E59" s="9">
        <v>2</v>
      </c>
      <c r="F59" s="9">
        <v>16</v>
      </c>
      <c r="G59" s="58">
        <v>643.70000000000005</v>
      </c>
      <c r="H59" s="58">
        <v>547.15</v>
      </c>
      <c r="I59" s="1"/>
      <c r="J59" s="1"/>
      <c r="K59" s="1"/>
      <c r="L59" s="1"/>
      <c r="M59" s="1"/>
    </row>
    <row r="60" spans="1:13" s="27" customFormat="1" ht="18.75" customHeight="1">
      <c r="A60" s="9">
        <v>54</v>
      </c>
      <c r="B60" s="10" t="s">
        <v>195</v>
      </c>
      <c r="C60" s="10" t="s">
        <v>66</v>
      </c>
      <c r="D60" s="9">
        <v>1927</v>
      </c>
      <c r="E60" s="9">
        <v>1</v>
      </c>
      <c r="F60" s="9">
        <v>10</v>
      </c>
      <c r="G60" s="58">
        <v>395</v>
      </c>
      <c r="H60" s="58">
        <v>309</v>
      </c>
      <c r="I60" s="29"/>
      <c r="J60" s="30"/>
      <c r="K60" s="31"/>
      <c r="L60" s="32"/>
      <c r="M60" s="33"/>
    </row>
    <row r="61" spans="1:13" s="27" customFormat="1" ht="18.75" customHeight="1">
      <c r="A61" s="16">
        <v>55</v>
      </c>
      <c r="B61" s="10" t="s">
        <v>195</v>
      </c>
      <c r="C61" s="10" t="s">
        <v>67</v>
      </c>
      <c r="D61" s="9">
        <v>1914</v>
      </c>
      <c r="E61" s="9">
        <v>1</v>
      </c>
      <c r="F61" s="9">
        <v>5</v>
      </c>
      <c r="G61" s="58">
        <v>152.19999999999999</v>
      </c>
      <c r="H61" s="58">
        <v>128.4</v>
      </c>
      <c r="I61" s="29"/>
      <c r="J61" s="30"/>
      <c r="K61" s="31"/>
      <c r="L61" s="32"/>
      <c r="M61" s="33"/>
    </row>
    <row r="62" spans="1:13" s="27" customFormat="1" ht="18.75" customHeight="1">
      <c r="A62" s="9">
        <v>56</v>
      </c>
      <c r="B62" s="10" t="s">
        <v>195</v>
      </c>
      <c r="C62" s="10" t="s">
        <v>68</v>
      </c>
      <c r="D62" s="9">
        <v>1923</v>
      </c>
      <c r="E62" s="9">
        <v>1</v>
      </c>
      <c r="F62" s="9">
        <v>6</v>
      </c>
      <c r="G62" s="58">
        <v>321</v>
      </c>
      <c r="H62" s="58">
        <v>141.1</v>
      </c>
      <c r="I62" s="29"/>
      <c r="J62" s="30"/>
      <c r="K62" s="31"/>
      <c r="L62" s="32"/>
      <c r="M62" s="33"/>
    </row>
    <row r="63" spans="1:13" s="27" customFormat="1" ht="18.75" customHeight="1">
      <c r="A63" s="9">
        <v>57</v>
      </c>
      <c r="B63" s="10" t="s">
        <v>195</v>
      </c>
      <c r="C63" s="10" t="s">
        <v>102</v>
      </c>
      <c r="D63" s="9">
        <v>1932</v>
      </c>
      <c r="E63" s="9">
        <v>1</v>
      </c>
      <c r="F63" s="9">
        <v>22</v>
      </c>
      <c r="G63" s="58">
        <v>1133</v>
      </c>
      <c r="H63" s="58">
        <v>849</v>
      </c>
      <c r="I63" s="29"/>
      <c r="J63" s="30"/>
      <c r="K63" s="31"/>
      <c r="L63" s="32"/>
      <c r="M63" s="33"/>
    </row>
    <row r="64" spans="1:13" s="27" customFormat="1" ht="18.75" customHeight="1">
      <c r="A64" s="16">
        <v>58</v>
      </c>
      <c r="B64" s="10" t="s">
        <v>195</v>
      </c>
      <c r="C64" s="10" t="s">
        <v>287</v>
      </c>
      <c r="D64" s="9">
        <v>1932</v>
      </c>
      <c r="E64" s="9">
        <v>1</v>
      </c>
      <c r="F64" s="9">
        <v>6</v>
      </c>
      <c r="G64" s="58">
        <v>344</v>
      </c>
      <c r="H64" s="58">
        <v>282</v>
      </c>
      <c r="I64" s="29"/>
      <c r="J64" s="30"/>
      <c r="K64" s="31"/>
      <c r="L64" s="32"/>
      <c r="M64" s="33"/>
    </row>
    <row r="65" spans="1:13" s="27" customFormat="1" ht="18.75" customHeight="1">
      <c r="A65" s="9">
        <v>59</v>
      </c>
      <c r="B65" s="10" t="s">
        <v>195</v>
      </c>
      <c r="C65" s="10" t="s">
        <v>288</v>
      </c>
      <c r="D65" s="9">
        <v>1923</v>
      </c>
      <c r="E65" s="9">
        <v>1</v>
      </c>
      <c r="F65" s="9">
        <v>6</v>
      </c>
      <c r="G65" s="58">
        <v>321</v>
      </c>
      <c r="H65" s="58">
        <v>243.6</v>
      </c>
      <c r="I65" s="29"/>
      <c r="J65" s="30"/>
      <c r="K65" s="31"/>
      <c r="L65" s="32"/>
      <c r="M65" s="33"/>
    </row>
    <row r="66" spans="1:13" ht="18.75" customHeight="1">
      <c r="A66" s="9">
        <v>60</v>
      </c>
      <c r="B66" s="10" t="s">
        <v>195</v>
      </c>
      <c r="C66" s="10" t="s">
        <v>286</v>
      </c>
      <c r="D66" s="9">
        <v>1951</v>
      </c>
      <c r="E66" s="9">
        <v>2</v>
      </c>
      <c r="F66" s="9">
        <v>12</v>
      </c>
      <c r="G66" s="58">
        <v>1713.4</v>
      </c>
      <c r="H66" s="58">
        <v>779.4</v>
      </c>
    </row>
    <row r="67" spans="1:13" ht="18.75" customHeight="1">
      <c r="A67" s="16">
        <v>61</v>
      </c>
      <c r="B67" s="10" t="s">
        <v>195</v>
      </c>
      <c r="C67" s="10" t="s">
        <v>168</v>
      </c>
      <c r="D67" s="9">
        <v>2008</v>
      </c>
      <c r="E67" s="9">
        <v>2</v>
      </c>
      <c r="F67" s="9">
        <v>8</v>
      </c>
      <c r="G67" s="58">
        <v>703.2</v>
      </c>
      <c r="H67" s="58">
        <v>347.6</v>
      </c>
    </row>
    <row r="68" spans="1:13" ht="18.75" customHeight="1">
      <c r="A68" s="9">
        <v>62</v>
      </c>
      <c r="B68" s="10" t="s">
        <v>195</v>
      </c>
      <c r="C68" s="15" t="s">
        <v>169</v>
      </c>
      <c r="D68" s="9">
        <v>1930</v>
      </c>
      <c r="E68" s="9">
        <v>1</v>
      </c>
      <c r="F68" s="9">
        <v>6</v>
      </c>
      <c r="G68" s="58">
        <v>420</v>
      </c>
      <c r="H68" s="58">
        <v>320</v>
      </c>
    </row>
    <row r="69" spans="1:13" ht="18.75" customHeight="1">
      <c r="A69" s="9">
        <v>63</v>
      </c>
      <c r="B69" s="10" t="s">
        <v>195</v>
      </c>
      <c r="C69" s="15" t="s">
        <v>170</v>
      </c>
      <c r="D69" s="9">
        <v>1923</v>
      </c>
      <c r="E69" s="9">
        <v>1</v>
      </c>
      <c r="F69" s="9">
        <v>6</v>
      </c>
      <c r="G69" s="58">
        <v>321</v>
      </c>
      <c r="H69" s="58">
        <v>277.5</v>
      </c>
    </row>
    <row r="70" spans="1:13" ht="18.75" customHeight="1">
      <c r="A70" s="16">
        <v>64</v>
      </c>
      <c r="B70" s="10" t="s">
        <v>195</v>
      </c>
      <c r="C70" s="15" t="s">
        <v>171</v>
      </c>
      <c r="D70" s="9">
        <v>1925</v>
      </c>
      <c r="E70" s="9">
        <v>1</v>
      </c>
      <c r="F70" s="9">
        <v>10</v>
      </c>
      <c r="G70" s="58">
        <v>374.6</v>
      </c>
      <c r="H70" s="58">
        <v>304</v>
      </c>
    </row>
    <row r="71" spans="1:13" ht="18.75" customHeight="1">
      <c r="A71" s="9">
        <v>65</v>
      </c>
      <c r="B71" s="10" t="s">
        <v>195</v>
      </c>
      <c r="C71" s="15" t="s">
        <v>172</v>
      </c>
      <c r="D71" s="9">
        <v>1925</v>
      </c>
      <c r="E71" s="9">
        <v>1</v>
      </c>
      <c r="F71" s="9">
        <v>10</v>
      </c>
      <c r="G71" s="58">
        <v>414</v>
      </c>
      <c r="H71" s="58">
        <v>285</v>
      </c>
    </row>
    <row r="72" spans="1:13" ht="18.75" customHeight="1">
      <c r="A72" s="9">
        <v>66</v>
      </c>
      <c r="B72" s="10" t="s">
        <v>195</v>
      </c>
      <c r="C72" s="10" t="s">
        <v>285</v>
      </c>
      <c r="D72" s="9">
        <v>1951</v>
      </c>
      <c r="E72" s="9">
        <v>2</v>
      </c>
      <c r="F72" s="9">
        <v>8</v>
      </c>
      <c r="G72" s="58">
        <v>448.5</v>
      </c>
      <c r="H72" s="58">
        <v>277</v>
      </c>
    </row>
    <row r="73" spans="1:13" ht="18.75" customHeight="1">
      <c r="A73" s="16">
        <v>67</v>
      </c>
      <c r="B73" s="10" t="s">
        <v>195</v>
      </c>
      <c r="C73" s="10" t="s">
        <v>180</v>
      </c>
      <c r="D73" s="9">
        <v>1951</v>
      </c>
      <c r="E73" s="9">
        <v>2</v>
      </c>
      <c r="F73" s="9">
        <v>8</v>
      </c>
      <c r="G73" s="58">
        <v>448.5</v>
      </c>
      <c r="H73" s="58">
        <v>277</v>
      </c>
    </row>
    <row r="74" spans="1:13" ht="18.75" customHeight="1">
      <c r="A74" s="9">
        <v>68</v>
      </c>
      <c r="B74" s="10" t="s">
        <v>194</v>
      </c>
      <c r="C74" s="10" t="s">
        <v>15</v>
      </c>
      <c r="D74" s="9">
        <v>1952</v>
      </c>
      <c r="E74" s="9">
        <v>2</v>
      </c>
      <c r="F74" s="9">
        <v>8</v>
      </c>
      <c r="G74" s="58">
        <v>424.2</v>
      </c>
      <c r="H74" s="58">
        <v>260.39999999999998</v>
      </c>
    </row>
    <row r="75" spans="1:13" ht="18.75" customHeight="1">
      <c r="A75" s="9">
        <v>69</v>
      </c>
      <c r="B75" s="10" t="s">
        <v>194</v>
      </c>
      <c r="C75" s="10" t="s">
        <v>16</v>
      </c>
      <c r="D75" s="9">
        <v>1952</v>
      </c>
      <c r="E75" s="9">
        <v>2</v>
      </c>
      <c r="F75" s="9">
        <v>8</v>
      </c>
      <c r="G75" s="58">
        <v>420.9</v>
      </c>
      <c r="H75" s="58">
        <v>263</v>
      </c>
    </row>
    <row r="76" spans="1:13" ht="18.75" customHeight="1">
      <c r="A76" s="16">
        <v>70</v>
      </c>
      <c r="B76" s="10" t="s">
        <v>194</v>
      </c>
      <c r="C76" s="10" t="s">
        <v>17</v>
      </c>
      <c r="D76" s="9">
        <v>1952</v>
      </c>
      <c r="E76" s="9">
        <v>2</v>
      </c>
      <c r="F76" s="9">
        <v>8</v>
      </c>
      <c r="G76" s="58">
        <v>439.1</v>
      </c>
      <c r="H76" s="58">
        <v>268.39999999999998</v>
      </c>
    </row>
    <row r="77" spans="1:13" ht="18.75" customHeight="1">
      <c r="A77" s="9">
        <v>71</v>
      </c>
      <c r="B77" s="10" t="s">
        <v>194</v>
      </c>
      <c r="C77" s="10" t="s">
        <v>18</v>
      </c>
      <c r="D77" s="9">
        <v>1925</v>
      </c>
      <c r="E77" s="9">
        <v>2</v>
      </c>
      <c r="F77" s="9">
        <v>8</v>
      </c>
      <c r="G77" s="58">
        <v>322</v>
      </c>
      <c r="H77" s="58">
        <v>226</v>
      </c>
    </row>
    <row r="78" spans="1:13" ht="18.75" customHeight="1">
      <c r="A78" s="9">
        <v>72</v>
      </c>
      <c r="B78" s="10" t="s">
        <v>194</v>
      </c>
      <c r="C78" s="15" t="s">
        <v>56</v>
      </c>
      <c r="D78" s="9">
        <v>1925</v>
      </c>
      <c r="E78" s="9">
        <v>2</v>
      </c>
      <c r="F78" s="9">
        <v>10</v>
      </c>
      <c r="G78" s="58">
        <v>237</v>
      </c>
      <c r="H78" s="58">
        <v>173</v>
      </c>
    </row>
    <row r="79" spans="1:13" ht="18.75" customHeight="1">
      <c r="A79" s="16">
        <v>73</v>
      </c>
      <c r="B79" s="10" t="s">
        <v>194</v>
      </c>
      <c r="C79" s="15" t="s">
        <v>59</v>
      </c>
      <c r="D79" s="9">
        <v>1925</v>
      </c>
      <c r="E79" s="9">
        <v>2</v>
      </c>
      <c r="F79" s="9">
        <v>9</v>
      </c>
      <c r="G79" s="58">
        <v>269.2</v>
      </c>
      <c r="H79" s="58">
        <v>236.3</v>
      </c>
    </row>
    <row r="80" spans="1:13" ht="18.75" customHeight="1">
      <c r="A80" s="9">
        <v>74</v>
      </c>
      <c r="B80" s="10" t="s">
        <v>194</v>
      </c>
      <c r="C80" s="15" t="s">
        <v>61</v>
      </c>
      <c r="D80" s="9">
        <v>1964</v>
      </c>
      <c r="E80" s="9">
        <v>2</v>
      </c>
      <c r="F80" s="9">
        <v>11</v>
      </c>
      <c r="G80" s="58">
        <v>402.24</v>
      </c>
      <c r="H80" s="58">
        <v>301.91000000000003</v>
      </c>
    </row>
    <row r="81" spans="1:13" ht="18.75" customHeight="1">
      <c r="A81" s="9">
        <v>75</v>
      </c>
      <c r="B81" s="10" t="s">
        <v>194</v>
      </c>
      <c r="C81" s="10" t="s">
        <v>284</v>
      </c>
      <c r="D81" s="9">
        <v>1964</v>
      </c>
      <c r="E81" s="9">
        <v>3</v>
      </c>
      <c r="F81" s="9">
        <v>24</v>
      </c>
      <c r="G81" s="58">
        <v>1243</v>
      </c>
      <c r="H81" s="58">
        <v>736.3</v>
      </c>
    </row>
    <row r="82" spans="1:13" s="27" customFormat="1" ht="18.75" customHeight="1">
      <c r="A82" s="16">
        <v>76</v>
      </c>
      <c r="B82" s="10" t="s">
        <v>194</v>
      </c>
      <c r="C82" s="15" t="s">
        <v>283</v>
      </c>
      <c r="D82" s="9">
        <v>1921</v>
      </c>
      <c r="E82" s="9">
        <v>1</v>
      </c>
      <c r="F82" s="9">
        <v>10</v>
      </c>
      <c r="G82" s="58">
        <v>399.1</v>
      </c>
      <c r="H82" s="58">
        <v>309.60000000000002</v>
      </c>
      <c r="I82" s="1"/>
      <c r="J82" s="1"/>
      <c r="K82" s="1"/>
      <c r="L82" s="1"/>
      <c r="M82" s="1"/>
    </row>
    <row r="83" spans="1:13" s="27" customFormat="1" ht="18.75" customHeight="1">
      <c r="A83" s="9">
        <v>77</v>
      </c>
      <c r="B83" s="10" t="s">
        <v>194</v>
      </c>
      <c r="C83" s="15" t="s">
        <v>130</v>
      </c>
      <c r="D83" s="67">
        <v>1925</v>
      </c>
      <c r="E83" s="9">
        <v>2</v>
      </c>
      <c r="F83" s="67">
        <v>8</v>
      </c>
      <c r="G83" s="68">
        <v>319.8</v>
      </c>
      <c r="H83" s="68">
        <v>188.5</v>
      </c>
      <c r="I83" s="1"/>
      <c r="J83" s="1"/>
      <c r="K83" s="1"/>
      <c r="L83" s="1"/>
      <c r="M83" s="1"/>
    </row>
    <row r="84" spans="1:13" ht="18.75" customHeight="1">
      <c r="A84" s="9">
        <v>78</v>
      </c>
      <c r="B84" s="10" t="s">
        <v>194</v>
      </c>
      <c r="C84" s="15" t="s">
        <v>64</v>
      </c>
      <c r="D84" s="9">
        <v>1953</v>
      </c>
      <c r="E84" s="9">
        <v>2</v>
      </c>
      <c r="F84" s="9">
        <v>8</v>
      </c>
      <c r="G84" s="58">
        <v>430.2</v>
      </c>
      <c r="H84" s="58">
        <v>384.6</v>
      </c>
    </row>
    <row r="85" spans="1:13" ht="18.75" customHeight="1">
      <c r="A85" s="16">
        <v>79</v>
      </c>
      <c r="B85" s="10" t="s">
        <v>194</v>
      </c>
      <c r="C85" s="15" t="s">
        <v>65</v>
      </c>
      <c r="D85" s="9">
        <v>1962</v>
      </c>
      <c r="E85" s="9">
        <v>2</v>
      </c>
      <c r="F85" s="9">
        <v>10</v>
      </c>
      <c r="G85" s="58">
        <v>558.20000000000005</v>
      </c>
      <c r="H85" s="58">
        <v>386.4</v>
      </c>
    </row>
    <row r="86" spans="1:13" s="27" customFormat="1" ht="18.75" customHeight="1">
      <c r="A86" s="9">
        <v>80</v>
      </c>
      <c r="B86" s="10" t="s">
        <v>194</v>
      </c>
      <c r="C86" s="15" t="s">
        <v>131</v>
      </c>
      <c r="D86" s="9">
        <v>1973</v>
      </c>
      <c r="E86" s="9">
        <v>4</v>
      </c>
      <c r="F86" s="9">
        <v>60</v>
      </c>
      <c r="G86" s="58">
        <v>2579.6</v>
      </c>
      <c r="H86" s="58">
        <v>1514.2</v>
      </c>
      <c r="I86" s="29"/>
      <c r="J86" s="30"/>
      <c r="K86" s="31"/>
      <c r="L86" s="32"/>
      <c r="M86" s="33"/>
    </row>
    <row r="87" spans="1:13" s="27" customFormat="1" ht="18.75" customHeight="1">
      <c r="A87" s="9">
        <v>81</v>
      </c>
      <c r="B87" s="10" t="s">
        <v>194</v>
      </c>
      <c r="C87" s="10" t="s">
        <v>280</v>
      </c>
      <c r="D87" s="9">
        <v>1964</v>
      </c>
      <c r="E87" s="9">
        <v>1</v>
      </c>
      <c r="F87" s="9">
        <v>4</v>
      </c>
      <c r="G87" s="58">
        <v>160.5</v>
      </c>
      <c r="H87" s="58">
        <v>125.1</v>
      </c>
      <c r="I87" s="29"/>
      <c r="J87" s="30"/>
      <c r="K87" s="31"/>
      <c r="L87" s="32"/>
      <c r="M87" s="33"/>
    </row>
    <row r="88" spans="1:13" s="27" customFormat="1" ht="18.75" customHeight="1">
      <c r="A88" s="16">
        <v>82</v>
      </c>
      <c r="B88" s="10" t="s">
        <v>194</v>
      </c>
      <c r="C88" s="10" t="s">
        <v>278</v>
      </c>
      <c r="D88" s="9">
        <v>1941</v>
      </c>
      <c r="E88" s="9">
        <v>1</v>
      </c>
      <c r="F88" s="9">
        <v>10</v>
      </c>
      <c r="G88" s="58">
        <v>389.1</v>
      </c>
      <c r="H88" s="58">
        <v>297.89999999999998</v>
      </c>
      <c r="I88" s="29"/>
      <c r="J88" s="30"/>
      <c r="K88" s="31"/>
      <c r="L88" s="32"/>
      <c r="M88" s="33"/>
    </row>
    <row r="89" spans="1:13" s="27" customFormat="1" ht="18.75" customHeight="1">
      <c r="A89" s="9">
        <v>83</v>
      </c>
      <c r="B89" s="10" t="s">
        <v>194</v>
      </c>
      <c r="C89" s="10" t="s">
        <v>279</v>
      </c>
      <c r="D89" s="9">
        <v>1926</v>
      </c>
      <c r="E89" s="9">
        <v>1</v>
      </c>
      <c r="F89" s="9">
        <v>2</v>
      </c>
      <c r="G89" s="58">
        <v>61.2</v>
      </c>
      <c r="H89" s="58">
        <v>47.85</v>
      </c>
      <c r="I89" s="29"/>
      <c r="J89" s="30"/>
      <c r="K89" s="31"/>
      <c r="L89" s="32"/>
      <c r="M89" s="33"/>
    </row>
    <row r="90" spans="1:13" s="27" customFormat="1" ht="18.75" customHeight="1">
      <c r="A90" s="9">
        <v>84</v>
      </c>
      <c r="B90" s="10" t="s">
        <v>194</v>
      </c>
      <c r="C90" s="10" t="s">
        <v>136</v>
      </c>
      <c r="D90" s="9">
        <v>1946</v>
      </c>
      <c r="E90" s="9">
        <v>1</v>
      </c>
      <c r="F90" s="9">
        <v>2</v>
      </c>
      <c r="G90" s="58">
        <v>138.30000000000001</v>
      </c>
      <c r="H90" s="58">
        <v>89.8</v>
      </c>
      <c r="I90" s="29"/>
      <c r="J90" s="30"/>
      <c r="K90" s="31"/>
      <c r="L90" s="32"/>
      <c r="M90" s="33"/>
    </row>
    <row r="91" spans="1:13" s="27" customFormat="1" ht="18.75" customHeight="1">
      <c r="A91" s="16">
        <v>85</v>
      </c>
      <c r="B91" s="10" t="s">
        <v>194</v>
      </c>
      <c r="C91" s="10" t="s">
        <v>137</v>
      </c>
      <c r="D91" s="9">
        <v>1908</v>
      </c>
      <c r="E91" s="9">
        <v>1</v>
      </c>
      <c r="F91" s="9">
        <v>7</v>
      </c>
      <c r="G91" s="58">
        <v>261.10000000000002</v>
      </c>
      <c r="H91" s="58">
        <v>195.3</v>
      </c>
      <c r="I91" s="29"/>
      <c r="J91" s="30"/>
      <c r="K91" s="31"/>
      <c r="L91" s="32"/>
      <c r="M91" s="33"/>
    </row>
    <row r="92" spans="1:13" s="27" customFormat="1" ht="18.75" customHeight="1">
      <c r="A92" s="9">
        <v>86</v>
      </c>
      <c r="B92" s="10" t="s">
        <v>194</v>
      </c>
      <c r="C92" s="10" t="s">
        <v>138</v>
      </c>
      <c r="D92" s="9">
        <v>1889</v>
      </c>
      <c r="E92" s="9">
        <v>1</v>
      </c>
      <c r="F92" s="9">
        <v>5</v>
      </c>
      <c r="G92" s="58">
        <v>148.30000000000001</v>
      </c>
      <c r="H92" s="58">
        <v>101.6</v>
      </c>
      <c r="I92" s="29"/>
      <c r="J92" s="30"/>
      <c r="K92" s="31"/>
      <c r="L92" s="32"/>
      <c r="M92" s="33"/>
    </row>
    <row r="93" spans="1:13" s="27" customFormat="1" ht="18.75" customHeight="1">
      <c r="A93" s="9">
        <v>87</v>
      </c>
      <c r="B93" s="10" t="s">
        <v>194</v>
      </c>
      <c r="C93" s="10" t="s">
        <v>281</v>
      </c>
      <c r="D93" s="9">
        <v>1968</v>
      </c>
      <c r="E93" s="9">
        <v>4</v>
      </c>
      <c r="F93" s="9">
        <v>60</v>
      </c>
      <c r="G93" s="58">
        <v>3329.8</v>
      </c>
      <c r="H93" s="58">
        <v>1514.3</v>
      </c>
      <c r="I93" s="29"/>
      <c r="J93" s="30"/>
      <c r="K93" s="31"/>
      <c r="L93" s="32"/>
      <c r="M93" s="33"/>
    </row>
    <row r="94" spans="1:13" ht="18.75" customHeight="1">
      <c r="A94" s="16">
        <v>88</v>
      </c>
      <c r="B94" s="10" t="s">
        <v>194</v>
      </c>
      <c r="C94" s="10" t="s">
        <v>282</v>
      </c>
      <c r="D94" s="9">
        <v>1962</v>
      </c>
      <c r="E94" s="9">
        <v>2</v>
      </c>
      <c r="F94" s="9">
        <v>10</v>
      </c>
      <c r="G94" s="58">
        <v>558.4</v>
      </c>
      <c r="H94" s="58">
        <v>257.89999999999998</v>
      </c>
    </row>
    <row r="95" spans="1:13" ht="18.75" customHeight="1">
      <c r="A95" s="9">
        <v>89</v>
      </c>
      <c r="B95" s="10" t="s">
        <v>194</v>
      </c>
      <c r="C95" s="10" t="s">
        <v>160</v>
      </c>
      <c r="D95" s="9">
        <v>1914</v>
      </c>
      <c r="E95" s="9">
        <v>1</v>
      </c>
      <c r="F95" s="9">
        <v>15</v>
      </c>
      <c r="G95" s="58">
        <v>615</v>
      </c>
      <c r="H95" s="58">
        <v>489</v>
      </c>
    </row>
    <row r="96" spans="1:13" ht="18.75" customHeight="1">
      <c r="A96" s="9">
        <v>90</v>
      </c>
      <c r="B96" s="10" t="s">
        <v>194</v>
      </c>
      <c r="C96" s="10" t="s">
        <v>275</v>
      </c>
      <c r="D96" s="9">
        <v>1908</v>
      </c>
      <c r="E96" s="9">
        <v>1</v>
      </c>
      <c r="F96" s="9">
        <v>10</v>
      </c>
      <c r="G96" s="58">
        <v>755.6</v>
      </c>
      <c r="H96" s="58">
        <v>290.39999999999998</v>
      </c>
    </row>
    <row r="97" spans="1:8" ht="18.75" customHeight="1">
      <c r="A97" s="16">
        <v>91</v>
      </c>
      <c r="B97" s="10" t="s">
        <v>194</v>
      </c>
      <c r="C97" s="15" t="s">
        <v>164</v>
      </c>
      <c r="D97" s="9">
        <v>1914</v>
      </c>
      <c r="E97" s="9">
        <v>1</v>
      </c>
      <c r="F97" s="9">
        <v>3</v>
      </c>
      <c r="G97" s="58">
        <v>176.9</v>
      </c>
      <c r="H97" s="58">
        <v>128.4</v>
      </c>
    </row>
    <row r="98" spans="1:8" ht="18.75" customHeight="1">
      <c r="A98" s="9">
        <v>92</v>
      </c>
      <c r="B98" s="10" t="s">
        <v>194</v>
      </c>
      <c r="C98" s="15" t="s">
        <v>165</v>
      </c>
      <c r="D98" s="9">
        <v>1941</v>
      </c>
      <c r="E98" s="9">
        <v>1</v>
      </c>
      <c r="F98" s="9">
        <v>6</v>
      </c>
      <c r="G98" s="58">
        <v>195.5</v>
      </c>
      <c r="H98" s="58">
        <v>146.6</v>
      </c>
    </row>
    <row r="99" spans="1:8" ht="18.75" customHeight="1">
      <c r="A99" s="9">
        <v>93</v>
      </c>
      <c r="B99" s="10" t="s">
        <v>194</v>
      </c>
      <c r="C99" s="10" t="s">
        <v>166</v>
      </c>
      <c r="D99" s="9">
        <v>1964</v>
      </c>
      <c r="E99" s="9">
        <v>4</v>
      </c>
      <c r="F99" s="9">
        <v>28</v>
      </c>
      <c r="G99" s="58">
        <v>2175.1</v>
      </c>
      <c r="H99" s="58">
        <v>901.8</v>
      </c>
    </row>
    <row r="100" spans="1:8" ht="18.75" customHeight="1">
      <c r="A100" s="16">
        <v>94</v>
      </c>
      <c r="B100" s="10" t="s">
        <v>194</v>
      </c>
      <c r="C100" s="10" t="s">
        <v>167</v>
      </c>
      <c r="D100" s="9">
        <v>1952</v>
      </c>
      <c r="E100" s="9">
        <v>2</v>
      </c>
      <c r="F100" s="9">
        <v>8</v>
      </c>
      <c r="G100" s="58">
        <v>439.1</v>
      </c>
      <c r="H100" s="58">
        <v>268.39999999999998</v>
      </c>
    </row>
    <row r="101" spans="1:8" ht="18.75" customHeight="1">
      <c r="A101" s="9">
        <v>95</v>
      </c>
      <c r="B101" s="10" t="s">
        <v>194</v>
      </c>
      <c r="C101" s="10" t="s">
        <v>276</v>
      </c>
      <c r="D101" s="9">
        <v>1914</v>
      </c>
      <c r="E101" s="9">
        <v>1</v>
      </c>
      <c r="F101" s="9">
        <v>9</v>
      </c>
      <c r="G101" s="58">
        <v>756.3</v>
      </c>
      <c r="H101" s="58">
        <v>490.4</v>
      </c>
    </row>
    <row r="102" spans="1:8" ht="18.75" customHeight="1">
      <c r="A102" s="9">
        <v>96</v>
      </c>
      <c r="B102" s="10" t="s">
        <v>194</v>
      </c>
      <c r="C102" s="10" t="s">
        <v>277</v>
      </c>
      <c r="D102" s="9">
        <v>1895</v>
      </c>
      <c r="E102" s="9">
        <v>1</v>
      </c>
      <c r="F102" s="9">
        <v>5</v>
      </c>
      <c r="G102" s="58">
        <v>146.6</v>
      </c>
      <c r="H102" s="58">
        <v>97.5</v>
      </c>
    </row>
    <row r="103" spans="1:8" ht="18.75" customHeight="1">
      <c r="A103" s="16">
        <v>97</v>
      </c>
      <c r="B103" s="10" t="s">
        <v>194</v>
      </c>
      <c r="C103" s="10" t="s">
        <v>274</v>
      </c>
      <c r="D103" s="9">
        <v>1917</v>
      </c>
      <c r="E103" s="9">
        <v>1</v>
      </c>
      <c r="F103" s="9">
        <v>13</v>
      </c>
      <c r="G103" s="58">
        <v>374.4</v>
      </c>
      <c r="H103" s="58">
        <v>247</v>
      </c>
    </row>
    <row r="104" spans="1:8" ht="18.75" customHeight="1">
      <c r="A104" s="9">
        <v>98</v>
      </c>
      <c r="B104" s="10" t="s">
        <v>194</v>
      </c>
      <c r="C104" s="10" t="s">
        <v>273</v>
      </c>
      <c r="D104" s="9">
        <v>1917</v>
      </c>
      <c r="E104" s="9">
        <v>1</v>
      </c>
      <c r="F104" s="9">
        <v>15</v>
      </c>
      <c r="G104" s="58">
        <v>373.9</v>
      </c>
      <c r="H104" s="58">
        <v>281</v>
      </c>
    </row>
    <row r="105" spans="1:8" ht="18.75" customHeight="1">
      <c r="A105" s="9">
        <v>99</v>
      </c>
      <c r="B105" s="10" t="s">
        <v>194</v>
      </c>
      <c r="C105" s="10" t="s">
        <v>272</v>
      </c>
      <c r="D105" s="9">
        <v>1926</v>
      </c>
      <c r="E105" s="9">
        <v>1</v>
      </c>
      <c r="F105" s="9">
        <v>2</v>
      </c>
      <c r="G105" s="58">
        <v>36</v>
      </c>
      <c r="H105" s="58">
        <v>24.6</v>
      </c>
    </row>
    <row r="106" spans="1:8" ht="18.75" customHeight="1">
      <c r="A106" s="16">
        <v>100</v>
      </c>
      <c r="B106" s="10" t="s">
        <v>194</v>
      </c>
      <c r="C106" s="10" t="s">
        <v>271</v>
      </c>
      <c r="D106" s="9">
        <v>1941</v>
      </c>
      <c r="E106" s="9">
        <v>1</v>
      </c>
      <c r="F106" s="9">
        <v>2</v>
      </c>
      <c r="G106" s="58">
        <v>64.599999999999994</v>
      </c>
      <c r="H106" s="58">
        <v>52.65</v>
      </c>
    </row>
    <row r="107" spans="1:8" ht="18.75" customHeight="1">
      <c r="A107" s="34"/>
      <c r="B107" s="35" t="s">
        <v>96</v>
      </c>
      <c r="C107" s="15"/>
      <c r="D107" s="9"/>
      <c r="E107" s="9"/>
      <c r="F107" s="8">
        <f>SUM(F7:F106)</f>
        <v>1055</v>
      </c>
      <c r="G107" s="60">
        <f t="shared" ref="G107:H107" si="0">SUM(G7:G106)</f>
        <v>48174.310000000005</v>
      </c>
      <c r="H107" s="60">
        <f t="shared" si="0"/>
        <v>31560.829999999994</v>
      </c>
    </row>
    <row r="108" spans="1:8" ht="18.75" customHeight="1">
      <c r="A108" s="35"/>
      <c r="B108" s="70" t="s">
        <v>199</v>
      </c>
      <c r="C108" s="70"/>
      <c r="D108" s="55"/>
      <c r="E108" s="55"/>
      <c r="F108" s="55"/>
      <c r="G108" s="61"/>
      <c r="H108" s="61"/>
    </row>
    <row r="109" spans="1:8" ht="18.75" customHeight="1">
      <c r="A109" s="16">
        <v>101</v>
      </c>
      <c r="B109" s="34" t="s">
        <v>71</v>
      </c>
      <c r="C109" s="15" t="s">
        <v>200</v>
      </c>
      <c r="D109" s="9">
        <v>1959</v>
      </c>
      <c r="E109" s="9">
        <v>1</v>
      </c>
      <c r="F109" s="9">
        <v>2</v>
      </c>
      <c r="G109" s="58">
        <v>104.4</v>
      </c>
      <c r="H109" s="58">
        <v>104.4</v>
      </c>
    </row>
    <row r="110" spans="1:8" ht="18.75" customHeight="1">
      <c r="A110" s="16">
        <v>102</v>
      </c>
      <c r="B110" s="34" t="s">
        <v>73</v>
      </c>
      <c r="C110" s="15" t="s">
        <v>201</v>
      </c>
      <c r="D110" s="9">
        <v>1980</v>
      </c>
      <c r="E110" s="9">
        <v>1</v>
      </c>
      <c r="F110" s="9">
        <v>15</v>
      </c>
      <c r="G110" s="58">
        <v>149.30000000000001</v>
      </c>
      <c r="H110" s="58">
        <v>149.1</v>
      </c>
    </row>
    <row r="111" spans="1:8" ht="18.75" customHeight="1">
      <c r="A111" s="16">
        <v>103</v>
      </c>
      <c r="B111" s="34" t="s">
        <v>75</v>
      </c>
      <c r="C111" s="15" t="s">
        <v>202</v>
      </c>
      <c r="D111" s="9">
        <v>1954</v>
      </c>
      <c r="E111" s="9">
        <v>1</v>
      </c>
      <c r="F111" s="9">
        <v>6</v>
      </c>
      <c r="G111" s="58">
        <v>175.7</v>
      </c>
      <c r="H111" s="58">
        <v>112.2</v>
      </c>
    </row>
    <row r="112" spans="1:8" ht="18.75" customHeight="1">
      <c r="A112" s="16">
        <v>104</v>
      </c>
      <c r="B112" s="34" t="s">
        <v>75</v>
      </c>
      <c r="C112" s="15" t="s">
        <v>203</v>
      </c>
      <c r="D112" s="9">
        <v>1953</v>
      </c>
      <c r="E112" s="9">
        <v>1</v>
      </c>
      <c r="F112" s="9">
        <v>8</v>
      </c>
      <c r="G112" s="58">
        <v>231.9</v>
      </c>
      <c r="H112" s="58">
        <v>231.9</v>
      </c>
    </row>
    <row r="113" spans="1:8" ht="18.75" customHeight="1">
      <c r="A113" s="16">
        <v>105</v>
      </c>
      <c r="B113" s="34" t="s">
        <v>75</v>
      </c>
      <c r="C113" s="15" t="s">
        <v>204</v>
      </c>
      <c r="D113" s="9">
        <v>1952</v>
      </c>
      <c r="E113" s="9">
        <v>1</v>
      </c>
      <c r="F113" s="9">
        <v>6</v>
      </c>
      <c r="G113" s="58">
        <v>221.8</v>
      </c>
      <c r="H113" s="58">
        <v>221.6</v>
      </c>
    </row>
    <row r="114" spans="1:8" ht="18.75" customHeight="1">
      <c r="A114" s="16">
        <v>106</v>
      </c>
      <c r="B114" s="34" t="s">
        <v>75</v>
      </c>
      <c r="C114" s="15" t="s">
        <v>205</v>
      </c>
      <c r="D114" s="9">
        <v>1960</v>
      </c>
      <c r="E114" s="9">
        <v>1</v>
      </c>
      <c r="F114" s="9">
        <v>6</v>
      </c>
      <c r="G114" s="58">
        <v>112.2</v>
      </c>
      <c r="H114" s="58">
        <v>112.2</v>
      </c>
    </row>
    <row r="115" spans="1:8" ht="18.75" customHeight="1">
      <c r="A115" s="16">
        <v>107</v>
      </c>
      <c r="B115" s="34" t="s">
        <v>75</v>
      </c>
      <c r="C115" s="15" t="s">
        <v>206</v>
      </c>
      <c r="D115" s="9">
        <v>1922</v>
      </c>
      <c r="E115" s="9">
        <v>1</v>
      </c>
      <c r="F115" s="9">
        <v>8</v>
      </c>
      <c r="G115" s="58">
        <v>142.4</v>
      </c>
      <c r="H115" s="58">
        <v>142.4</v>
      </c>
    </row>
    <row r="116" spans="1:8" ht="18.75" customHeight="1">
      <c r="A116" s="16">
        <v>108</v>
      </c>
      <c r="B116" s="34" t="s">
        <v>75</v>
      </c>
      <c r="C116" s="15" t="s">
        <v>207</v>
      </c>
      <c r="D116" s="9">
        <v>1954</v>
      </c>
      <c r="E116" s="9">
        <v>1</v>
      </c>
      <c r="F116" s="9">
        <v>6</v>
      </c>
      <c r="G116" s="58">
        <v>142.4</v>
      </c>
      <c r="H116" s="58">
        <v>112.2</v>
      </c>
    </row>
    <row r="117" spans="1:8" ht="18.75" customHeight="1">
      <c r="A117" s="16">
        <v>109</v>
      </c>
      <c r="B117" s="34" t="s">
        <v>82</v>
      </c>
      <c r="C117" s="15" t="s">
        <v>208</v>
      </c>
      <c r="D117" s="9">
        <v>1973</v>
      </c>
      <c r="E117" s="9">
        <v>1</v>
      </c>
      <c r="F117" s="9">
        <v>2</v>
      </c>
      <c r="G117" s="58">
        <v>126</v>
      </c>
      <c r="H117" s="58">
        <v>126</v>
      </c>
    </row>
    <row r="118" spans="1:8" ht="18.75" customHeight="1">
      <c r="A118" s="16">
        <v>110</v>
      </c>
      <c r="B118" s="34" t="s">
        <v>82</v>
      </c>
      <c r="C118" s="15" t="s">
        <v>209</v>
      </c>
      <c r="D118" s="9">
        <v>1977</v>
      </c>
      <c r="E118" s="9">
        <v>1</v>
      </c>
      <c r="F118" s="9">
        <v>2</v>
      </c>
      <c r="G118" s="58">
        <v>100</v>
      </c>
      <c r="H118" s="58">
        <v>100</v>
      </c>
    </row>
    <row r="119" spans="1:8" ht="18.75" customHeight="1">
      <c r="A119" s="16">
        <v>111</v>
      </c>
      <c r="B119" s="34" t="s">
        <v>82</v>
      </c>
      <c r="C119" s="15" t="s">
        <v>210</v>
      </c>
      <c r="D119" s="9">
        <v>1960</v>
      </c>
      <c r="E119" s="9">
        <v>1</v>
      </c>
      <c r="F119" s="9">
        <v>8</v>
      </c>
      <c r="G119" s="58">
        <v>119.3</v>
      </c>
      <c r="H119" s="58">
        <v>118.9</v>
      </c>
    </row>
    <row r="120" spans="1:8" ht="18.75" customHeight="1">
      <c r="A120" s="16">
        <v>112</v>
      </c>
      <c r="B120" s="34" t="s">
        <v>82</v>
      </c>
      <c r="C120" s="15" t="s">
        <v>211</v>
      </c>
      <c r="D120" s="9">
        <v>1985</v>
      </c>
      <c r="E120" s="9">
        <v>1</v>
      </c>
      <c r="F120" s="9">
        <v>2</v>
      </c>
      <c r="G120" s="58">
        <v>109.7</v>
      </c>
      <c r="H120" s="58">
        <v>109.7</v>
      </c>
    </row>
    <row r="121" spans="1:8" ht="18.75" customHeight="1">
      <c r="A121" s="16">
        <v>113</v>
      </c>
      <c r="B121" s="34" t="s">
        <v>82</v>
      </c>
      <c r="C121" s="15" t="s">
        <v>212</v>
      </c>
      <c r="D121" s="9">
        <v>1980</v>
      </c>
      <c r="E121" s="9">
        <v>2</v>
      </c>
      <c r="F121" s="9">
        <v>2</v>
      </c>
      <c r="G121" s="58">
        <v>106.2</v>
      </c>
      <c r="H121" s="58">
        <v>105.5</v>
      </c>
    </row>
    <row r="122" spans="1:8" ht="18.75" customHeight="1">
      <c r="A122" s="16">
        <v>114</v>
      </c>
      <c r="B122" s="34" t="s">
        <v>82</v>
      </c>
      <c r="C122" s="15" t="s">
        <v>213</v>
      </c>
      <c r="D122" s="9">
        <v>1971</v>
      </c>
      <c r="E122" s="9">
        <v>1</v>
      </c>
      <c r="F122" s="9">
        <v>2</v>
      </c>
      <c r="G122" s="58">
        <v>119.1</v>
      </c>
      <c r="H122" s="58">
        <v>119.1</v>
      </c>
    </row>
    <row r="123" spans="1:8" ht="18.75" customHeight="1">
      <c r="A123" s="16">
        <v>115</v>
      </c>
      <c r="B123" s="34" t="s">
        <v>142</v>
      </c>
      <c r="C123" s="15" t="s">
        <v>214</v>
      </c>
      <c r="D123" s="9">
        <v>1970</v>
      </c>
      <c r="E123" s="9">
        <v>2</v>
      </c>
      <c r="F123" s="9">
        <v>8</v>
      </c>
      <c r="G123" s="58">
        <v>451</v>
      </c>
      <c r="H123" s="58">
        <v>408.7</v>
      </c>
    </row>
    <row r="124" spans="1:8" ht="18.75" customHeight="1">
      <c r="A124" s="16">
        <v>116</v>
      </c>
      <c r="B124" s="34" t="s">
        <v>142</v>
      </c>
      <c r="C124" s="15" t="s">
        <v>215</v>
      </c>
      <c r="D124" s="9">
        <v>1970</v>
      </c>
      <c r="E124" s="9">
        <v>2</v>
      </c>
      <c r="F124" s="9">
        <v>8</v>
      </c>
      <c r="G124" s="58">
        <v>478.8</v>
      </c>
      <c r="H124" s="58">
        <v>433.4</v>
      </c>
    </row>
    <row r="125" spans="1:8" ht="18.75" customHeight="1">
      <c r="A125" s="16">
        <v>117</v>
      </c>
      <c r="B125" s="34" t="s">
        <v>142</v>
      </c>
      <c r="C125" s="15" t="s">
        <v>216</v>
      </c>
      <c r="D125" s="9">
        <v>1970</v>
      </c>
      <c r="E125" s="9">
        <v>2</v>
      </c>
      <c r="F125" s="9">
        <v>8</v>
      </c>
      <c r="G125" s="58">
        <v>464.4</v>
      </c>
      <c r="H125" s="58">
        <v>388.6</v>
      </c>
    </row>
    <row r="126" spans="1:8" ht="18.75" customHeight="1">
      <c r="A126" s="16">
        <v>118</v>
      </c>
      <c r="B126" s="34" t="s">
        <v>142</v>
      </c>
      <c r="C126" s="15" t="s">
        <v>217</v>
      </c>
      <c r="D126" s="9">
        <v>1970</v>
      </c>
      <c r="E126" s="9">
        <v>2</v>
      </c>
      <c r="F126" s="9">
        <v>6</v>
      </c>
      <c r="G126" s="58">
        <v>427</v>
      </c>
      <c r="H126" s="58">
        <v>376</v>
      </c>
    </row>
    <row r="127" spans="1:8" ht="18.75" customHeight="1">
      <c r="A127" s="16">
        <v>119</v>
      </c>
      <c r="B127" s="34" t="s">
        <v>142</v>
      </c>
      <c r="C127" s="15" t="s">
        <v>218</v>
      </c>
      <c r="D127" s="9">
        <v>1972</v>
      </c>
      <c r="E127" s="9">
        <v>2</v>
      </c>
      <c r="F127" s="9">
        <v>16</v>
      </c>
      <c r="G127" s="58">
        <v>742.3</v>
      </c>
      <c r="H127" s="58">
        <v>696.7</v>
      </c>
    </row>
    <row r="128" spans="1:8" ht="18.75" customHeight="1">
      <c r="A128" s="16">
        <v>120</v>
      </c>
      <c r="B128" s="34" t="s">
        <v>142</v>
      </c>
      <c r="C128" s="15" t="s">
        <v>219</v>
      </c>
      <c r="D128" s="9">
        <v>1978</v>
      </c>
      <c r="E128" s="9">
        <v>2</v>
      </c>
      <c r="F128" s="9">
        <v>8</v>
      </c>
      <c r="G128" s="58">
        <v>365.8</v>
      </c>
      <c r="H128" s="58">
        <v>330.1</v>
      </c>
    </row>
    <row r="129" spans="1:8" ht="18.75" customHeight="1">
      <c r="A129" s="16">
        <v>121</v>
      </c>
      <c r="B129" s="34" t="s">
        <v>142</v>
      </c>
      <c r="C129" s="15" t="s">
        <v>220</v>
      </c>
      <c r="D129" s="9">
        <v>1973</v>
      </c>
      <c r="E129" s="9">
        <v>2</v>
      </c>
      <c r="F129" s="9">
        <v>16</v>
      </c>
      <c r="G129" s="58">
        <v>778.7</v>
      </c>
      <c r="H129" s="58">
        <v>743.2</v>
      </c>
    </row>
    <row r="130" spans="1:8" ht="18.75" customHeight="1">
      <c r="A130" s="16">
        <v>122</v>
      </c>
      <c r="B130" s="34" t="s">
        <v>142</v>
      </c>
      <c r="C130" s="15" t="s">
        <v>221</v>
      </c>
      <c r="D130" s="9">
        <v>1973</v>
      </c>
      <c r="E130" s="9">
        <v>2</v>
      </c>
      <c r="F130" s="9">
        <v>16</v>
      </c>
      <c r="G130" s="58">
        <v>776</v>
      </c>
      <c r="H130" s="58">
        <v>718.2</v>
      </c>
    </row>
    <row r="131" spans="1:8" ht="18.75" customHeight="1">
      <c r="A131" s="16">
        <v>123</v>
      </c>
      <c r="B131" s="34" t="s">
        <v>142</v>
      </c>
      <c r="C131" s="15" t="s">
        <v>222</v>
      </c>
      <c r="D131" s="9">
        <v>1970</v>
      </c>
      <c r="E131" s="9">
        <v>2</v>
      </c>
      <c r="F131" s="9">
        <v>8</v>
      </c>
      <c r="G131" s="58">
        <v>1013.7</v>
      </c>
      <c r="H131" s="58">
        <v>840.2</v>
      </c>
    </row>
    <row r="132" spans="1:8" ht="18.75" customHeight="1">
      <c r="A132" s="16">
        <v>124</v>
      </c>
      <c r="B132" s="34" t="s">
        <v>142</v>
      </c>
      <c r="C132" s="15" t="s">
        <v>223</v>
      </c>
      <c r="D132" s="9">
        <v>1970</v>
      </c>
      <c r="E132" s="9">
        <v>2</v>
      </c>
      <c r="F132" s="9">
        <v>8</v>
      </c>
      <c r="G132" s="58">
        <v>427.1</v>
      </c>
      <c r="H132" s="58">
        <v>371.1</v>
      </c>
    </row>
    <row r="133" spans="1:8" ht="18.75" customHeight="1">
      <c r="A133" s="34"/>
      <c r="B133" s="35" t="s">
        <v>96</v>
      </c>
      <c r="C133" s="15"/>
      <c r="D133" s="9"/>
      <c r="E133" s="9"/>
      <c r="F133" s="8">
        <f>SUM(F109:F132)</f>
        <v>177</v>
      </c>
      <c r="G133" s="60">
        <f t="shared" ref="G133:H133" si="1">SUM(G109:G132)</f>
        <v>7885.2000000000007</v>
      </c>
      <c r="H133" s="60">
        <f t="shared" si="1"/>
        <v>7171.4000000000005</v>
      </c>
    </row>
    <row r="134" spans="1:8" ht="18.75" customHeight="1">
      <c r="A134" s="35"/>
      <c r="B134" s="70" t="s">
        <v>89</v>
      </c>
      <c r="C134" s="70"/>
      <c r="D134" s="55"/>
      <c r="E134" s="55"/>
      <c r="F134" s="55"/>
      <c r="G134" s="61"/>
      <c r="H134" s="61"/>
    </row>
    <row r="135" spans="1:8" ht="18.75" customHeight="1">
      <c r="A135" s="16">
        <v>125</v>
      </c>
      <c r="B135" s="34" t="s">
        <v>90</v>
      </c>
      <c r="C135" s="15" t="s">
        <v>224</v>
      </c>
      <c r="D135" s="9">
        <v>1928</v>
      </c>
      <c r="E135" s="9">
        <v>2</v>
      </c>
      <c r="F135" s="9">
        <v>24</v>
      </c>
      <c r="G135" s="58">
        <v>1397.6</v>
      </c>
      <c r="H135" s="58">
        <v>785.6</v>
      </c>
    </row>
    <row r="136" spans="1:8" ht="18.75" customHeight="1">
      <c r="A136" s="16">
        <v>126</v>
      </c>
      <c r="B136" s="34" t="s">
        <v>90</v>
      </c>
      <c r="C136" s="15" t="s">
        <v>225</v>
      </c>
      <c r="D136" s="9">
        <v>1977</v>
      </c>
      <c r="E136" s="9">
        <v>2</v>
      </c>
      <c r="F136" s="9">
        <v>18</v>
      </c>
      <c r="G136" s="58">
        <v>1476.3</v>
      </c>
      <c r="H136" s="58">
        <v>858.8</v>
      </c>
    </row>
    <row r="137" spans="1:8" ht="18.75" customHeight="1">
      <c r="A137" s="16">
        <v>127</v>
      </c>
      <c r="B137" s="34" t="s">
        <v>92</v>
      </c>
      <c r="C137" s="15" t="s">
        <v>226</v>
      </c>
      <c r="D137" s="9">
        <v>1971</v>
      </c>
      <c r="E137" s="9">
        <v>2</v>
      </c>
      <c r="F137" s="9">
        <v>8</v>
      </c>
      <c r="G137" s="58">
        <v>449.5</v>
      </c>
      <c r="H137" s="58">
        <v>368.5</v>
      </c>
    </row>
    <row r="138" spans="1:8" ht="18.75" customHeight="1">
      <c r="A138" s="16">
        <v>128</v>
      </c>
      <c r="B138" s="34" t="s">
        <v>92</v>
      </c>
      <c r="C138" s="15" t="s">
        <v>227</v>
      </c>
      <c r="D138" s="9">
        <v>1972</v>
      </c>
      <c r="E138" s="9">
        <v>2</v>
      </c>
      <c r="F138" s="9">
        <v>8</v>
      </c>
      <c r="G138" s="58">
        <v>420.9</v>
      </c>
      <c r="H138" s="58">
        <v>392.1</v>
      </c>
    </row>
    <row r="139" spans="1:8" ht="18.75" customHeight="1">
      <c r="A139" s="16">
        <v>129</v>
      </c>
      <c r="B139" s="34" t="s">
        <v>92</v>
      </c>
      <c r="C139" s="15" t="s">
        <v>228</v>
      </c>
      <c r="D139" s="9">
        <v>1971</v>
      </c>
      <c r="E139" s="9">
        <v>2</v>
      </c>
      <c r="F139" s="9">
        <v>8</v>
      </c>
      <c r="G139" s="58">
        <v>449.5</v>
      </c>
      <c r="H139" s="58">
        <v>353.1</v>
      </c>
    </row>
    <row r="140" spans="1:8" ht="18.75" customHeight="1">
      <c r="A140" s="16">
        <v>130</v>
      </c>
      <c r="B140" s="34" t="s">
        <v>92</v>
      </c>
      <c r="C140" s="15" t="s">
        <v>229</v>
      </c>
      <c r="D140" s="9">
        <v>1971</v>
      </c>
      <c r="E140" s="9">
        <v>2</v>
      </c>
      <c r="F140" s="9">
        <v>8</v>
      </c>
      <c r="G140" s="58">
        <v>435.4</v>
      </c>
      <c r="H140" s="58">
        <v>386.2</v>
      </c>
    </row>
    <row r="141" spans="1:8" ht="18.75" customHeight="1">
      <c r="A141" s="16">
        <v>131</v>
      </c>
      <c r="B141" s="34" t="s">
        <v>92</v>
      </c>
      <c r="C141" s="15" t="s">
        <v>230</v>
      </c>
      <c r="D141" s="9">
        <v>1957</v>
      </c>
      <c r="E141" s="9">
        <v>2</v>
      </c>
      <c r="F141" s="9">
        <v>8</v>
      </c>
      <c r="G141" s="58">
        <v>403.2</v>
      </c>
      <c r="H141" s="58">
        <v>271.89999999999998</v>
      </c>
    </row>
    <row r="142" spans="1:8" ht="18.75" customHeight="1">
      <c r="A142" s="16">
        <v>132</v>
      </c>
      <c r="B142" s="34" t="s">
        <v>92</v>
      </c>
      <c r="C142" s="15" t="s">
        <v>231</v>
      </c>
      <c r="D142" s="9">
        <v>1957</v>
      </c>
      <c r="E142" s="9">
        <v>2</v>
      </c>
      <c r="F142" s="9">
        <v>8</v>
      </c>
      <c r="G142" s="58">
        <v>404</v>
      </c>
      <c r="H142" s="58">
        <v>273.8</v>
      </c>
    </row>
    <row r="143" spans="1:8" ht="18.75" customHeight="1">
      <c r="A143" s="34"/>
      <c r="B143" s="35" t="s">
        <v>96</v>
      </c>
      <c r="C143" s="15"/>
      <c r="D143" s="9"/>
      <c r="E143" s="9"/>
      <c r="F143" s="8">
        <f>SUM(F135:F142)</f>
        <v>90</v>
      </c>
      <c r="G143" s="60">
        <f t="shared" ref="G143:H143" si="2">SUM(G135:G142)</f>
        <v>5436.3999999999987</v>
      </c>
      <c r="H143" s="60">
        <f t="shared" si="2"/>
        <v>3690</v>
      </c>
    </row>
    <row r="144" spans="1:8" ht="18.75" customHeight="1">
      <c r="A144" s="35"/>
      <c r="B144" s="70" t="s">
        <v>97</v>
      </c>
      <c r="C144" s="70"/>
      <c r="D144" s="55"/>
      <c r="E144" s="55"/>
      <c r="F144" s="55"/>
      <c r="G144" s="61"/>
      <c r="H144" s="61"/>
    </row>
    <row r="145" spans="1:8" ht="18.75" customHeight="1">
      <c r="A145" s="16">
        <v>133</v>
      </c>
      <c r="B145" s="34" t="s">
        <v>98</v>
      </c>
      <c r="C145" s="15" t="s">
        <v>232</v>
      </c>
      <c r="D145" s="9">
        <v>1959</v>
      </c>
      <c r="E145" s="9">
        <v>1</v>
      </c>
      <c r="F145" s="9">
        <v>3</v>
      </c>
      <c r="G145" s="58">
        <v>128.4</v>
      </c>
      <c r="H145" s="58">
        <v>126.4</v>
      </c>
    </row>
    <row r="146" spans="1:8" ht="18.75" customHeight="1">
      <c r="A146" s="16">
        <v>134</v>
      </c>
      <c r="B146" s="34" t="s">
        <v>98</v>
      </c>
      <c r="C146" s="15" t="s">
        <v>233</v>
      </c>
      <c r="D146" s="9">
        <v>1959</v>
      </c>
      <c r="E146" s="9">
        <v>1</v>
      </c>
      <c r="F146" s="9">
        <v>4</v>
      </c>
      <c r="G146" s="58">
        <v>117.6</v>
      </c>
      <c r="H146" s="58">
        <v>117.6</v>
      </c>
    </row>
    <row r="147" spans="1:8" ht="18.75" customHeight="1">
      <c r="A147" s="34"/>
      <c r="B147" s="35" t="s">
        <v>96</v>
      </c>
      <c r="C147" s="15"/>
      <c r="D147" s="9"/>
      <c r="E147" s="9"/>
      <c r="F147" s="8">
        <f>SUM(F145:F146)</f>
        <v>7</v>
      </c>
      <c r="G147" s="60">
        <f t="shared" ref="G147:H147" si="3">SUM(G145:G146)</f>
        <v>246</v>
      </c>
      <c r="H147" s="60">
        <f t="shared" si="3"/>
        <v>244</v>
      </c>
    </row>
    <row r="148" spans="1:8" ht="18.75" customHeight="1">
      <c r="A148" s="35"/>
      <c r="B148" s="70" t="s">
        <v>106</v>
      </c>
      <c r="C148" s="70"/>
      <c r="D148" s="55"/>
      <c r="E148" s="55"/>
      <c r="F148" s="55"/>
      <c r="G148" s="61"/>
      <c r="H148" s="61"/>
    </row>
    <row r="149" spans="1:8" ht="18.75" customHeight="1">
      <c r="A149" s="16">
        <v>135</v>
      </c>
      <c r="B149" s="34" t="s">
        <v>107</v>
      </c>
      <c r="C149" s="15" t="s">
        <v>234</v>
      </c>
      <c r="D149" s="9">
        <v>1974</v>
      </c>
      <c r="E149" s="9">
        <v>4</v>
      </c>
      <c r="F149" s="57">
        <v>52</v>
      </c>
      <c r="G149" s="58">
        <v>3528</v>
      </c>
      <c r="H149" s="58">
        <v>2083.9299999999998</v>
      </c>
    </row>
    <row r="150" spans="1:8" ht="18.75" customHeight="1">
      <c r="A150" s="16">
        <v>136</v>
      </c>
      <c r="B150" s="34" t="s">
        <v>107</v>
      </c>
      <c r="C150" s="15" t="s">
        <v>235</v>
      </c>
      <c r="D150" s="9">
        <v>1968</v>
      </c>
      <c r="E150" s="9">
        <v>4</v>
      </c>
      <c r="F150" s="57">
        <v>48</v>
      </c>
      <c r="G150" s="58">
        <v>3528</v>
      </c>
      <c r="H150" s="58">
        <v>2083.9299999999998</v>
      </c>
    </row>
    <row r="151" spans="1:8" ht="18.75" customHeight="1">
      <c r="A151" s="16">
        <v>137</v>
      </c>
      <c r="B151" s="34" t="s">
        <v>107</v>
      </c>
      <c r="C151" s="15" t="s">
        <v>236</v>
      </c>
      <c r="D151" s="9">
        <v>1968</v>
      </c>
      <c r="E151" s="9">
        <v>4</v>
      </c>
      <c r="F151" s="57">
        <v>48</v>
      </c>
      <c r="G151" s="58">
        <v>3528</v>
      </c>
      <c r="H151" s="58">
        <v>2083.9299999999998</v>
      </c>
    </row>
    <row r="152" spans="1:8" ht="18.75" customHeight="1">
      <c r="A152" s="16"/>
      <c r="B152" s="35" t="s">
        <v>96</v>
      </c>
      <c r="C152" s="15"/>
      <c r="D152" s="9"/>
      <c r="E152" s="9"/>
      <c r="F152" s="56">
        <f>SUM(F149:F151)</f>
        <v>148</v>
      </c>
      <c r="G152" s="60">
        <f t="shared" ref="G152:H152" si="4">SUM(G149:G151)</f>
        <v>10584</v>
      </c>
      <c r="H152" s="60">
        <f t="shared" si="4"/>
        <v>6251.7899999999991</v>
      </c>
    </row>
    <row r="153" spans="1:8" ht="18.75" customHeight="1">
      <c r="A153" s="35"/>
      <c r="B153" s="35" t="s">
        <v>111</v>
      </c>
      <c r="C153" s="35"/>
      <c r="D153" s="55"/>
      <c r="E153" s="55"/>
      <c r="F153" s="55"/>
      <c r="G153" s="61"/>
      <c r="H153" s="61"/>
    </row>
    <row r="154" spans="1:8" ht="18.75" customHeight="1">
      <c r="A154" s="16">
        <v>138</v>
      </c>
      <c r="B154" s="34" t="s">
        <v>112</v>
      </c>
      <c r="C154" s="15" t="s">
        <v>270</v>
      </c>
      <c r="D154" s="9">
        <v>1960</v>
      </c>
      <c r="E154" s="9">
        <v>2</v>
      </c>
      <c r="F154" s="57">
        <v>8</v>
      </c>
      <c r="G154" s="58">
        <v>297.7</v>
      </c>
      <c r="H154" s="58">
        <v>294.3</v>
      </c>
    </row>
    <row r="155" spans="1:8" ht="18.75" customHeight="1">
      <c r="A155" s="16">
        <v>139</v>
      </c>
      <c r="B155" s="34" t="s">
        <v>112</v>
      </c>
      <c r="C155" s="15" t="s">
        <v>269</v>
      </c>
      <c r="D155" s="9">
        <v>1960</v>
      </c>
      <c r="E155" s="9">
        <v>2</v>
      </c>
      <c r="F155" s="57">
        <v>8</v>
      </c>
      <c r="G155" s="58">
        <v>308.89999999999998</v>
      </c>
      <c r="H155" s="58">
        <v>308.89999999999998</v>
      </c>
    </row>
    <row r="156" spans="1:8" ht="18.75" customHeight="1">
      <c r="A156" s="16">
        <v>140</v>
      </c>
      <c r="B156" s="34" t="s">
        <v>112</v>
      </c>
      <c r="C156" s="15" t="s">
        <v>268</v>
      </c>
      <c r="D156" s="9">
        <v>1961</v>
      </c>
      <c r="E156" s="9">
        <v>2</v>
      </c>
      <c r="F156" s="57">
        <v>8</v>
      </c>
      <c r="G156" s="58">
        <v>313.8</v>
      </c>
      <c r="H156" s="58">
        <v>301.8</v>
      </c>
    </row>
    <row r="157" spans="1:8" ht="18.75" customHeight="1">
      <c r="A157" s="16">
        <v>141</v>
      </c>
      <c r="B157" s="34" t="s">
        <v>112</v>
      </c>
      <c r="C157" s="15" t="s">
        <v>267</v>
      </c>
      <c r="D157" s="9">
        <v>1960</v>
      </c>
      <c r="E157" s="9">
        <v>2</v>
      </c>
      <c r="F157" s="57">
        <v>8</v>
      </c>
      <c r="G157" s="58">
        <v>437</v>
      </c>
      <c r="H157" s="58">
        <v>416.7</v>
      </c>
    </row>
    <row r="158" spans="1:8" ht="18.75" customHeight="1">
      <c r="A158" s="16">
        <v>142</v>
      </c>
      <c r="B158" s="34" t="s">
        <v>112</v>
      </c>
      <c r="C158" s="15" t="s">
        <v>266</v>
      </c>
      <c r="D158" s="9">
        <v>1960</v>
      </c>
      <c r="E158" s="9">
        <v>2</v>
      </c>
      <c r="F158" s="57">
        <v>8</v>
      </c>
      <c r="G158" s="58">
        <v>300.7</v>
      </c>
      <c r="H158" s="58">
        <v>289.7</v>
      </c>
    </row>
    <row r="159" spans="1:8" ht="18.75" customHeight="1">
      <c r="A159" s="16">
        <v>143</v>
      </c>
      <c r="B159" s="34" t="s">
        <v>112</v>
      </c>
      <c r="C159" s="15" t="s">
        <v>265</v>
      </c>
      <c r="D159" s="9">
        <v>1961</v>
      </c>
      <c r="E159" s="9">
        <v>2</v>
      </c>
      <c r="F159" s="57">
        <v>8</v>
      </c>
      <c r="G159" s="58">
        <v>303.36</v>
      </c>
      <c r="H159" s="58">
        <v>303.39999999999998</v>
      </c>
    </row>
    <row r="160" spans="1:8" ht="18.75" customHeight="1">
      <c r="A160" s="16">
        <v>144</v>
      </c>
      <c r="B160" s="34" t="s">
        <v>112</v>
      </c>
      <c r="C160" s="15" t="s">
        <v>264</v>
      </c>
      <c r="D160" s="9">
        <v>1961</v>
      </c>
      <c r="E160" s="9">
        <v>2</v>
      </c>
      <c r="F160" s="57">
        <v>8</v>
      </c>
      <c r="G160" s="58">
        <v>413.5</v>
      </c>
      <c r="H160" s="58">
        <v>383.4</v>
      </c>
    </row>
    <row r="161" spans="1:8" ht="18.75" customHeight="1">
      <c r="A161" s="16">
        <v>145</v>
      </c>
      <c r="B161" s="34" t="s">
        <v>112</v>
      </c>
      <c r="C161" s="15" t="s">
        <v>261</v>
      </c>
      <c r="D161" s="9">
        <v>1960</v>
      </c>
      <c r="E161" s="9">
        <v>2</v>
      </c>
      <c r="F161" s="57">
        <v>8</v>
      </c>
      <c r="G161" s="58">
        <v>311.8</v>
      </c>
      <c r="H161" s="58">
        <v>304.2</v>
      </c>
    </row>
    <row r="162" spans="1:8" ht="18.75" customHeight="1">
      <c r="A162" s="16">
        <v>146</v>
      </c>
      <c r="B162" s="34" t="s">
        <v>112</v>
      </c>
      <c r="C162" s="15" t="s">
        <v>262</v>
      </c>
      <c r="D162" s="9">
        <v>1961</v>
      </c>
      <c r="E162" s="9">
        <v>2</v>
      </c>
      <c r="F162" s="57">
        <v>8</v>
      </c>
      <c r="G162" s="58">
        <v>816.6</v>
      </c>
      <c r="H162" s="58">
        <v>816.6</v>
      </c>
    </row>
    <row r="163" spans="1:8" ht="18.75" customHeight="1">
      <c r="A163" s="16">
        <v>147</v>
      </c>
      <c r="B163" s="34" t="s">
        <v>112</v>
      </c>
      <c r="C163" s="15" t="s">
        <v>263</v>
      </c>
      <c r="D163" s="9">
        <v>1961</v>
      </c>
      <c r="E163" s="9">
        <v>2</v>
      </c>
      <c r="F163" s="57">
        <v>8</v>
      </c>
      <c r="G163" s="58">
        <v>786.8</v>
      </c>
      <c r="H163" s="58">
        <v>786.8</v>
      </c>
    </row>
    <row r="164" spans="1:8" ht="18.75" customHeight="1">
      <c r="A164" s="16"/>
      <c r="B164" s="35" t="s">
        <v>96</v>
      </c>
      <c r="C164" s="15"/>
      <c r="D164" s="9"/>
      <c r="E164" s="9"/>
      <c r="F164" s="56">
        <f>SUM(F154:F163)</f>
        <v>80</v>
      </c>
      <c r="G164" s="60">
        <f t="shared" ref="G164:H164" si="5">SUM(G154:G163)</f>
        <v>4290.16</v>
      </c>
      <c r="H164" s="60">
        <f t="shared" si="5"/>
        <v>4205.8</v>
      </c>
    </row>
    <row r="165" spans="1:8" ht="18.75" customHeight="1">
      <c r="A165" s="35"/>
      <c r="B165" s="70" t="s">
        <v>237</v>
      </c>
      <c r="C165" s="70"/>
      <c r="D165" s="55"/>
      <c r="E165" s="55"/>
      <c r="F165" s="55"/>
      <c r="G165" s="61"/>
      <c r="H165" s="61"/>
    </row>
    <row r="166" spans="1:8" ht="18.75" customHeight="1">
      <c r="A166" s="16">
        <v>148</v>
      </c>
      <c r="B166" s="34" t="s">
        <v>185</v>
      </c>
      <c r="C166" s="15" t="s">
        <v>238</v>
      </c>
      <c r="D166" s="9">
        <v>1956</v>
      </c>
      <c r="E166" s="9">
        <v>2</v>
      </c>
      <c r="F166" s="56">
        <v>12</v>
      </c>
      <c r="G166" s="60">
        <v>294</v>
      </c>
      <c r="H166" s="60">
        <v>287.60000000000002</v>
      </c>
    </row>
    <row r="167" spans="1:8" ht="18.75" customHeight="1">
      <c r="A167" s="35"/>
      <c r="B167" s="35" t="s">
        <v>239</v>
      </c>
      <c r="C167" s="35"/>
      <c r="D167" s="55"/>
      <c r="E167" s="55"/>
      <c r="F167" s="55"/>
      <c r="G167" s="61"/>
      <c r="H167" s="61"/>
    </row>
    <row r="168" spans="1:8" ht="18.75" customHeight="1">
      <c r="A168" s="16">
        <v>149</v>
      </c>
      <c r="B168" s="34" t="s">
        <v>124</v>
      </c>
      <c r="C168" s="15" t="s">
        <v>240</v>
      </c>
      <c r="D168" s="9">
        <v>1989</v>
      </c>
      <c r="E168" s="9">
        <v>2</v>
      </c>
      <c r="F168" s="57">
        <v>18</v>
      </c>
      <c r="G168" s="58">
        <v>861.6</v>
      </c>
      <c r="H168" s="58">
        <v>900.5</v>
      </c>
    </row>
    <row r="169" spans="1:8" ht="18.75" customHeight="1">
      <c r="A169" s="16">
        <v>150</v>
      </c>
      <c r="B169" s="15" t="s">
        <v>186</v>
      </c>
      <c r="C169" s="15" t="s">
        <v>241</v>
      </c>
      <c r="D169" s="9">
        <v>1963</v>
      </c>
      <c r="E169" s="63">
        <v>2</v>
      </c>
      <c r="F169" s="63">
        <v>8</v>
      </c>
      <c r="G169" s="62">
        <v>404.1</v>
      </c>
      <c r="H169" s="58">
        <v>361.6</v>
      </c>
    </row>
    <row r="170" spans="1:8" ht="18.75" customHeight="1">
      <c r="A170" s="16">
        <v>151</v>
      </c>
      <c r="B170" s="15" t="s">
        <v>186</v>
      </c>
      <c r="C170" s="15" t="s">
        <v>258</v>
      </c>
      <c r="D170" s="9">
        <v>1960</v>
      </c>
      <c r="E170" s="63">
        <v>2</v>
      </c>
      <c r="F170" s="63">
        <v>8</v>
      </c>
      <c r="G170" s="62">
        <v>391.1</v>
      </c>
      <c r="H170" s="58">
        <v>345.1</v>
      </c>
    </row>
    <row r="171" spans="1:8" ht="18.75" customHeight="1">
      <c r="A171" s="16">
        <v>152</v>
      </c>
      <c r="B171" s="15" t="s">
        <v>186</v>
      </c>
      <c r="C171" s="15" t="s">
        <v>259</v>
      </c>
      <c r="D171" s="9">
        <v>1967</v>
      </c>
      <c r="E171" s="63">
        <v>2</v>
      </c>
      <c r="F171" s="63">
        <v>8</v>
      </c>
      <c r="G171" s="62">
        <v>401.1</v>
      </c>
      <c r="H171" s="58">
        <v>356.5</v>
      </c>
    </row>
    <row r="172" spans="1:8" ht="18.75" customHeight="1">
      <c r="A172" s="16">
        <v>153</v>
      </c>
      <c r="B172" s="15" t="s">
        <v>186</v>
      </c>
      <c r="C172" s="15" t="s">
        <v>260</v>
      </c>
      <c r="D172" s="9">
        <v>1964</v>
      </c>
      <c r="E172" s="63">
        <v>2</v>
      </c>
      <c r="F172" s="63">
        <v>8</v>
      </c>
      <c r="G172" s="62">
        <v>409.8</v>
      </c>
      <c r="H172" s="58">
        <v>371.4</v>
      </c>
    </row>
    <row r="173" spans="1:8" ht="18.75" customHeight="1">
      <c r="A173" s="16">
        <v>154</v>
      </c>
      <c r="B173" s="15" t="s">
        <v>186</v>
      </c>
      <c r="C173" s="64" t="s">
        <v>242</v>
      </c>
      <c r="D173" s="9">
        <v>1969</v>
      </c>
      <c r="E173" s="63">
        <v>2</v>
      </c>
      <c r="F173" s="63">
        <v>8</v>
      </c>
      <c r="G173" s="62">
        <v>439.8</v>
      </c>
      <c r="H173" s="58">
        <v>391.4</v>
      </c>
    </row>
    <row r="174" spans="1:8" ht="18.75" customHeight="1">
      <c r="A174" s="16">
        <v>155</v>
      </c>
      <c r="B174" s="15" t="s">
        <v>186</v>
      </c>
      <c r="C174" s="64" t="s">
        <v>243</v>
      </c>
      <c r="D174" s="9">
        <v>1972</v>
      </c>
      <c r="E174" s="63">
        <v>2</v>
      </c>
      <c r="F174" s="63">
        <v>8</v>
      </c>
      <c r="G174" s="62">
        <v>415.8</v>
      </c>
      <c r="H174" s="58">
        <v>359.3</v>
      </c>
    </row>
    <row r="175" spans="1:8" ht="18.75" customHeight="1">
      <c r="A175" s="16">
        <v>156</v>
      </c>
      <c r="B175" s="15" t="s">
        <v>186</v>
      </c>
      <c r="C175" s="64" t="s">
        <v>244</v>
      </c>
      <c r="D175" s="9">
        <v>1976</v>
      </c>
      <c r="E175" s="63">
        <v>2</v>
      </c>
      <c r="F175" s="63">
        <v>8</v>
      </c>
      <c r="G175" s="62">
        <v>411.9</v>
      </c>
      <c r="H175" s="58">
        <v>363.1</v>
      </c>
    </row>
    <row r="176" spans="1:8" ht="18.75" customHeight="1">
      <c r="A176" s="16">
        <v>157</v>
      </c>
      <c r="B176" s="15" t="s">
        <v>186</v>
      </c>
      <c r="C176" s="15" t="s">
        <v>245</v>
      </c>
      <c r="D176" s="9">
        <v>1970</v>
      </c>
      <c r="E176" s="63">
        <v>4</v>
      </c>
      <c r="F176" s="63">
        <v>56</v>
      </c>
      <c r="G176" s="62">
        <v>2723.82</v>
      </c>
      <c r="H176" s="58">
        <v>1523.1</v>
      </c>
    </row>
    <row r="177" spans="1:8" ht="18.75" customHeight="1">
      <c r="A177" s="16">
        <v>158</v>
      </c>
      <c r="B177" s="15" t="s">
        <v>187</v>
      </c>
      <c r="C177" s="15" t="s">
        <v>246</v>
      </c>
      <c r="D177" s="9">
        <v>1960</v>
      </c>
      <c r="E177" s="63">
        <v>2</v>
      </c>
      <c r="F177" s="63">
        <v>8</v>
      </c>
      <c r="G177" s="62">
        <v>326.10000000000002</v>
      </c>
      <c r="H177" s="58">
        <v>317.3</v>
      </c>
    </row>
    <row r="178" spans="1:8" ht="18.75" customHeight="1">
      <c r="A178" s="16">
        <v>159</v>
      </c>
      <c r="B178" s="15" t="s">
        <v>187</v>
      </c>
      <c r="C178" s="15" t="s">
        <v>247</v>
      </c>
      <c r="D178" s="9">
        <v>1974</v>
      </c>
      <c r="E178" s="63">
        <v>2</v>
      </c>
      <c r="F178" s="63">
        <v>16</v>
      </c>
      <c r="G178" s="62">
        <v>770.5</v>
      </c>
      <c r="H178" s="58">
        <v>754</v>
      </c>
    </row>
    <row r="179" spans="1:8" ht="18.75" customHeight="1">
      <c r="A179" s="16">
        <v>160</v>
      </c>
      <c r="B179" s="15" t="s">
        <v>188</v>
      </c>
      <c r="C179" s="15" t="s">
        <v>248</v>
      </c>
      <c r="D179" s="9">
        <v>1972</v>
      </c>
      <c r="E179" s="63">
        <v>2</v>
      </c>
      <c r="F179" s="63">
        <v>4</v>
      </c>
      <c r="G179" s="62">
        <v>395.3</v>
      </c>
      <c r="H179" s="58">
        <v>350.5</v>
      </c>
    </row>
    <row r="180" spans="1:8" ht="18.75" customHeight="1">
      <c r="A180" s="16">
        <v>161</v>
      </c>
      <c r="B180" s="15" t="s">
        <v>188</v>
      </c>
      <c r="C180" s="15" t="s">
        <v>249</v>
      </c>
      <c r="D180" s="9">
        <v>1973</v>
      </c>
      <c r="E180" s="63">
        <v>2</v>
      </c>
      <c r="F180" s="63">
        <v>8</v>
      </c>
      <c r="G180" s="62">
        <v>532.5</v>
      </c>
      <c r="H180" s="58">
        <v>432.1</v>
      </c>
    </row>
    <row r="181" spans="1:8" ht="18.75" customHeight="1">
      <c r="A181" s="16">
        <v>162</v>
      </c>
      <c r="B181" s="15" t="s">
        <v>188</v>
      </c>
      <c r="C181" s="15" t="s">
        <v>250</v>
      </c>
      <c r="D181" s="9">
        <v>1972</v>
      </c>
      <c r="E181" s="63">
        <v>2</v>
      </c>
      <c r="F181" s="63">
        <v>8</v>
      </c>
      <c r="G181" s="62">
        <v>513.1</v>
      </c>
      <c r="H181" s="58">
        <v>513.1</v>
      </c>
    </row>
    <row r="182" spans="1:8" ht="18.75" customHeight="1">
      <c r="A182" s="16">
        <v>163</v>
      </c>
      <c r="B182" s="15" t="s">
        <v>188</v>
      </c>
      <c r="C182" s="15" t="s">
        <v>251</v>
      </c>
      <c r="D182" s="9">
        <v>1971</v>
      </c>
      <c r="E182" s="63">
        <v>2</v>
      </c>
      <c r="F182" s="63">
        <v>8</v>
      </c>
      <c r="G182" s="62">
        <v>603.1</v>
      </c>
      <c r="H182" s="58">
        <v>512.9</v>
      </c>
    </row>
    <row r="183" spans="1:8" ht="18.75" customHeight="1">
      <c r="A183" s="34"/>
      <c r="B183" s="35" t="s">
        <v>96</v>
      </c>
      <c r="C183" s="34"/>
      <c r="D183" s="59"/>
      <c r="E183" s="8"/>
      <c r="F183" s="56">
        <f>SUM(F168:F182)</f>
        <v>182</v>
      </c>
      <c r="G183" s="60">
        <f t="shared" ref="G183:H183" si="6">SUM(G168:G182)</f>
        <v>9599.6200000000026</v>
      </c>
      <c r="H183" s="60">
        <f t="shared" si="6"/>
        <v>7851.9000000000005</v>
      </c>
    </row>
    <row r="184" spans="1:8" ht="18.75" customHeight="1">
      <c r="A184" s="35"/>
      <c r="B184" s="70" t="s">
        <v>257</v>
      </c>
      <c r="C184" s="70"/>
      <c r="D184" s="55"/>
      <c r="E184" s="55"/>
      <c r="F184" s="55"/>
      <c r="G184" s="61"/>
      <c r="H184" s="61"/>
    </row>
    <row r="185" spans="1:8" ht="18.75" customHeight="1">
      <c r="A185" s="16">
        <v>164</v>
      </c>
      <c r="B185" s="34" t="s">
        <v>189</v>
      </c>
      <c r="C185" s="15" t="s">
        <v>252</v>
      </c>
      <c r="D185" s="9">
        <v>1959</v>
      </c>
      <c r="E185" s="9">
        <v>2</v>
      </c>
      <c r="F185" s="9">
        <v>8</v>
      </c>
      <c r="G185" s="62">
        <v>568.79999999999995</v>
      </c>
      <c r="H185" s="69">
        <v>532.79999999999995</v>
      </c>
    </row>
    <row r="186" spans="1:8" ht="18.75" customHeight="1">
      <c r="A186" s="16">
        <v>165</v>
      </c>
      <c r="B186" s="34" t="s">
        <v>189</v>
      </c>
      <c r="C186" s="15" t="s">
        <v>253</v>
      </c>
      <c r="D186" s="9">
        <v>1962</v>
      </c>
      <c r="E186" s="9">
        <v>3</v>
      </c>
      <c r="F186" s="9">
        <v>22</v>
      </c>
      <c r="G186" s="62">
        <v>1080.5999999999999</v>
      </c>
      <c r="H186" s="69">
        <v>1044.5999999999999</v>
      </c>
    </row>
    <row r="187" spans="1:8" ht="18.75" customHeight="1">
      <c r="A187" s="16">
        <v>166</v>
      </c>
      <c r="B187" s="34" t="s">
        <v>189</v>
      </c>
      <c r="C187" s="15" t="s">
        <v>256</v>
      </c>
      <c r="D187" s="9">
        <v>1967</v>
      </c>
      <c r="E187" s="9">
        <v>3</v>
      </c>
      <c r="F187" s="9">
        <v>20</v>
      </c>
      <c r="G187" s="62">
        <v>1037</v>
      </c>
      <c r="H187" s="69">
        <v>1037.0999999999999</v>
      </c>
    </row>
    <row r="188" spans="1:8" ht="18.75" customHeight="1">
      <c r="A188" s="16">
        <v>167</v>
      </c>
      <c r="B188" s="34" t="s">
        <v>189</v>
      </c>
      <c r="C188" s="15" t="s">
        <v>254</v>
      </c>
      <c r="D188" s="9">
        <v>1968</v>
      </c>
      <c r="E188" s="9">
        <v>2</v>
      </c>
      <c r="F188" s="9">
        <v>8</v>
      </c>
      <c r="G188" s="62">
        <v>434</v>
      </c>
      <c r="H188" s="69">
        <v>422.2</v>
      </c>
    </row>
    <row r="189" spans="1:8" ht="18.75" customHeight="1">
      <c r="A189" s="16">
        <v>168</v>
      </c>
      <c r="B189" s="34" t="s">
        <v>189</v>
      </c>
      <c r="C189" s="15" t="s">
        <v>255</v>
      </c>
      <c r="D189" s="9">
        <v>1965</v>
      </c>
      <c r="E189" s="9">
        <v>2</v>
      </c>
      <c r="F189" s="9">
        <v>8</v>
      </c>
      <c r="G189" s="62">
        <v>434</v>
      </c>
      <c r="H189" s="69">
        <v>397.9</v>
      </c>
    </row>
    <row r="190" spans="1:8" ht="18.75" customHeight="1">
      <c r="A190" s="34"/>
      <c r="B190" s="35" t="s">
        <v>96</v>
      </c>
      <c r="C190" s="15"/>
      <c r="D190" s="9"/>
      <c r="E190" s="9"/>
      <c r="F190" s="8">
        <f>SUM(F185:F189)</f>
        <v>66</v>
      </c>
      <c r="G190" s="60">
        <f t="shared" ref="G190" si="7">SUM(G185:G189)</f>
        <v>3554.3999999999996</v>
      </c>
      <c r="H190" s="60">
        <f>SUM(H185:H189)</f>
        <v>3434.6</v>
      </c>
    </row>
    <row r="191" spans="1:8" ht="18.75" customHeight="1">
      <c r="A191" s="34"/>
      <c r="B191" s="35" t="s">
        <v>303</v>
      </c>
      <c r="C191" s="15"/>
      <c r="D191" s="16"/>
      <c r="E191" s="16"/>
      <c r="F191" s="38">
        <f>F107+F133+F143+F147+F152+F164+F166+F183+F190</f>
        <v>1817</v>
      </c>
      <c r="G191" s="47">
        <f t="shared" ref="G191:H191" si="8">G107+G133+G143+G147+G152+G164+G166+G183+G190</f>
        <v>90064.09</v>
      </c>
      <c r="H191" s="47">
        <f t="shared" si="8"/>
        <v>64697.919999999998</v>
      </c>
    </row>
    <row r="192" spans="1:8" ht="18" customHeight="1">
      <c r="G192" s="65"/>
      <c r="H192" s="4"/>
    </row>
    <row r="193" spans="7:8" ht="18" customHeight="1">
      <c r="G193" s="65"/>
      <c r="H193" s="4"/>
    </row>
    <row r="194" spans="7:8" ht="18" customHeight="1">
      <c r="G194" s="65"/>
      <c r="H194" s="4"/>
    </row>
    <row r="195" spans="7:8" ht="18" customHeight="1">
      <c r="G195" s="65"/>
      <c r="H195" s="4"/>
    </row>
    <row r="196" spans="7:8" ht="18" customHeight="1">
      <c r="G196" s="65"/>
      <c r="H196" s="4"/>
    </row>
    <row r="197" spans="7:8" ht="18" customHeight="1">
      <c r="G197" s="65"/>
      <c r="H197" s="4"/>
    </row>
    <row r="198" spans="7:8" ht="18" customHeight="1">
      <c r="G198" s="65"/>
      <c r="H198" s="4"/>
    </row>
    <row r="199" spans="7:8" ht="18" customHeight="1">
      <c r="G199" s="65"/>
      <c r="H199" s="4"/>
    </row>
    <row r="200" spans="7:8" ht="18" customHeight="1">
      <c r="G200" s="65"/>
      <c r="H200" s="4"/>
    </row>
    <row r="201" spans="7:8" ht="18" customHeight="1">
      <c r="G201" s="65"/>
      <c r="H201" s="4"/>
    </row>
    <row r="202" spans="7:8" ht="18" customHeight="1">
      <c r="G202" s="65"/>
      <c r="H202" s="4"/>
    </row>
    <row r="203" spans="7:8" ht="18" customHeight="1">
      <c r="G203" s="65"/>
      <c r="H203" s="4"/>
    </row>
    <row r="204" spans="7:8" ht="18" customHeight="1">
      <c r="H204" s="4"/>
    </row>
    <row r="205" spans="7:8" ht="18" customHeight="1">
      <c r="H205" s="4"/>
    </row>
    <row r="206" spans="7:8" ht="18" customHeight="1">
      <c r="H206" s="4"/>
    </row>
    <row r="207" spans="7:8" ht="18" customHeight="1">
      <c r="H207" s="4"/>
    </row>
  </sheetData>
  <mergeCells count="9">
    <mergeCell ref="B165:C165"/>
    <mergeCell ref="B108:C108"/>
    <mergeCell ref="B184:C184"/>
    <mergeCell ref="A2:H2"/>
    <mergeCell ref="A3:H3"/>
    <mergeCell ref="B6:C6"/>
    <mergeCell ref="B134:C134"/>
    <mergeCell ref="B144:C144"/>
    <mergeCell ref="B148:C148"/>
  </mergeCells>
  <pageMargins left="0.25" right="0.25" top="0.75" bottom="0.75" header="0.3" footer="0.3"/>
  <pageSetup paperSize="9" scale="55" orientation="portrait" r:id="rId1"/>
  <rowBreaks count="1" manualBreakCount="1">
    <brk id="1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view="pageBreakPreview" zoomScale="60" zoomScaleNormal="70" workbookViewId="0">
      <pane ySplit="6" topLeftCell="A91" activePane="bottomLeft" state="frozen"/>
      <selection pane="bottomLeft" activeCell="M13" sqref="M13:M14"/>
    </sheetView>
  </sheetViews>
  <sheetFormatPr defaultRowHeight="18" customHeight="1"/>
  <cols>
    <col min="1" max="1" width="6.42578125" style="1" customWidth="1"/>
    <col min="2" max="2" width="24" style="1" customWidth="1"/>
    <col min="3" max="3" width="45.85546875" style="2" customWidth="1"/>
    <col min="4" max="4" width="12.7109375" style="3" customWidth="1"/>
    <col min="5" max="5" width="7" style="3" customWidth="1"/>
    <col min="6" max="6" width="9.28515625" style="3" customWidth="1"/>
    <col min="7" max="7" width="13.5703125" style="3" customWidth="1"/>
    <col min="8" max="8" width="16.42578125" style="3" customWidth="1"/>
    <col min="9" max="9" width="18.28515625" style="3" customWidth="1"/>
    <col min="10" max="10" width="27.28515625" style="5" customWidth="1"/>
    <col min="11" max="12" width="9.140625" style="1"/>
    <col min="13" max="13" width="12.28515625" style="1" bestFit="1" customWidth="1"/>
    <col min="14" max="16384" width="9.140625" style="1"/>
  </cols>
  <sheetData>
    <row r="1" spans="1:13" ht="3.75" customHeight="1"/>
    <row r="2" spans="1:13" ht="28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3" ht="34.5" customHeight="1">
      <c r="A3" s="71" t="s">
        <v>183</v>
      </c>
      <c r="B3" s="71"/>
      <c r="C3" s="71"/>
      <c r="D3" s="71"/>
      <c r="E3" s="71"/>
      <c r="F3" s="71"/>
      <c r="G3" s="71"/>
      <c r="H3" s="71"/>
      <c r="I3" s="71"/>
      <c r="J3" s="71"/>
    </row>
    <row r="4" spans="1:13" ht="18" customHeight="1">
      <c r="A4" s="6"/>
      <c r="B4" s="6"/>
      <c r="C4" s="6"/>
      <c r="D4" s="7"/>
      <c r="E4" s="7"/>
      <c r="F4" s="7"/>
      <c r="G4" s="7"/>
      <c r="H4" s="7"/>
      <c r="I4" s="7"/>
    </row>
    <row r="5" spans="1:13" ht="63" customHeight="1">
      <c r="A5" s="76" t="s">
        <v>1</v>
      </c>
      <c r="B5" s="76" t="s">
        <v>2</v>
      </c>
      <c r="C5" s="76" t="s">
        <v>3</v>
      </c>
      <c r="D5" s="74" t="s">
        <v>4</v>
      </c>
      <c r="E5" s="74" t="s">
        <v>5</v>
      </c>
      <c r="F5" s="78" t="s">
        <v>6</v>
      </c>
      <c r="G5" s="78" t="s">
        <v>7</v>
      </c>
      <c r="H5" s="80" t="s">
        <v>126</v>
      </c>
      <c r="I5" s="81"/>
      <c r="J5" s="74" t="s">
        <v>182</v>
      </c>
    </row>
    <row r="6" spans="1:13" ht="72.75" customHeight="1">
      <c r="A6" s="77"/>
      <c r="B6" s="77"/>
      <c r="C6" s="77"/>
      <c r="D6" s="75"/>
      <c r="E6" s="75"/>
      <c r="F6" s="79"/>
      <c r="G6" s="79"/>
      <c r="H6" s="8" t="s">
        <v>181</v>
      </c>
      <c r="I6" s="8" t="s">
        <v>8</v>
      </c>
      <c r="J6" s="75"/>
    </row>
    <row r="7" spans="1:13" ht="82.5" customHeight="1">
      <c r="A7" s="44"/>
      <c r="B7" s="44"/>
      <c r="C7" s="44"/>
      <c r="D7" s="45"/>
      <c r="E7" s="45"/>
      <c r="F7" s="46"/>
      <c r="G7" s="46"/>
      <c r="H7" s="8"/>
      <c r="I7" s="8" t="s">
        <v>184</v>
      </c>
      <c r="J7" s="45"/>
    </row>
    <row r="8" spans="1:13" ht="58.5" customHeight="1">
      <c r="A8" s="34"/>
      <c r="B8" s="35" t="s">
        <v>70</v>
      </c>
      <c r="C8" s="15"/>
      <c r="D8" s="16"/>
      <c r="E8" s="16"/>
      <c r="F8" s="38">
        <f>F109+F135+F145+F149+F154+F166+F168</f>
        <v>1575</v>
      </c>
      <c r="G8" s="38">
        <f>G109+G135+G145+G149+G154+G166+G168</f>
        <v>3498</v>
      </c>
      <c r="H8" s="36">
        <f>H154+H149+H145+H135+H109+H166+H168</f>
        <v>77477.670000000013</v>
      </c>
      <c r="I8" s="36">
        <f>I109+I135+I145+I149+I154+I166+I168</f>
        <v>55366.380000000005</v>
      </c>
      <c r="J8" s="54">
        <v>1937740.3</v>
      </c>
      <c r="M8" s="43"/>
    </row>
    <row r="9" spans="1:13" ht="45.75" customHeight="1">
      <c r="A9" s="9">
        <v>1</v>
      </c>
      <c r="B9" s="10" t="s">
        <v>10</v>
      </c>
      <c r="C9" s="10" t="s">
        <v>12</v>
      </c>
      <c r="D9" s="9">
        <v>1923</v>
      </c>
      <c r="E9" s="9">
        <v>1</v>
      </c>
      <c r="F9" s="9">
        <v>6</v>
      </c>
      <c r="G9" s="9">
        <v>11</v>
      </c>
      <c r="H9" s="9">
        <v>321</v>
      </c>
      <c r="I9" s="13">
        <v>243.6</v>
      </c>
      <c r="J9" s="9">
        <f>I9*35000</f>
        <v>8526000</v>
      </c>
    </row>
    <row r="10" spans="1:13" ht="36" customHeight="1">
      <c r="A10" s="9">
        <v>2</v>
      </c>
      <c r="B10" s="10" t="s">
        <v>10</v>
      </c>
      <c r="C10" s="10" t="s">
        <v>13</v>
      </c>
      <c r="D10" s="9">
        <v>1962</v>
      </c>
      <c r="E10" s="9">
        <v>3</v>
      </c>
      <c r="F10" s="9">
        <v>24</v>
      </c>
      <c r="G10" s="9">
        <v>61</v>
      </c>
      <c r="H10" s="9">
        <v>1159.4000000000001</v>
      </c>
      <c r="I10" s="14">
        <v>719.4</v>
      </c>
      <c r="J10" s="9">
        <f t="shared" ref="J10:J73" si="0">I10*35000</f>
        <v>25179000</v>
      </c>
    </row>
    <row r="11" spans="1:13" ht="27" customHeight="1">
      <c r="A11" s="9">
        <v>3</v>
      </c>
      <c r="B11" s="10" t="s">
        <v>10</v>
      </c>
      <c r="C11" s="15" t="s">
        <v>14</v>
      </c>
      <c r="D11" s="16">
        <v>1960</v>
      </c>
      <c r="E11" s="16">
        <v>2</v>
      </c>
      <c r="F11" s="16">
        <v>12</v>
      </c>
      <c r="G11" s="16">
        <v>24</v>
      </c>
      <c r="H11" s="9">
        <v>725.6</v>
      </c>
      <c r="I11" s="14">
        <v>458.4</v>
      </c>
      <c r="J11" s="9">
        <f t="shared" si="0"/>
        <v>16044000</v>
      </c>
    </row>
    <row r="12" spans="1:13" ht="27" customHeight="1">
      <c r="A12" s="9">
        <v>4</v>
      </c>
      <c r="B12" s="10" t="s">
        <v>11</v>
      </c>
      <c r="C12" s="10" t="s">
        <v>15</v>
      </c>
      <c r="D12" s="9">
        <v>1952</v>
      </c>
      <c r="E12" s="9">
        <v>2</v>
      </c>
      <c r="F12" s="9">
        <v>8</v>
      </c>
      <c r="G12" s="9">
        <v>21</v>
      </c>
      <c r="H12" s="9">
        <v>424.2</v>
      </c>
      <c r="I12" s="13">
        <v>260.39999999999998</v>
      </c>
      <c r="J12" s="9">
        <f t="shared" si="0"/>
        <v>9114000</v>
      </c>
    </row>
    <row r="13" spans="1:13" ht="27" customHeight="1">
      <c r="A13" s="9">
        <v>5</v>
      </c>
      <c r="B13" s="10" t="s">
        <v>11</v>
      </c>
      <c r="C13" s="10" t="s">
        <v>16</v>
      </c>
      <c r="D13" s="9">
        <v>1952</v>
      </c>
      <c r="E13" s="9">
        <v>2</v>
      </c>
      <c r="F13" s="9">
        <v>8</v>
      </c>
      <c r="G13" s="9">
        <v>7</v>
      </c>
      <c r="H13" s="9">
        <v>420.9</v>
      </c>
      <c r="I13" s="14">
        <v>263</v>
      </c>
      <c r="J13" s="9">
        <f t="shared" si="0"/>
        <v>9205000</v>
      </c>
    </row>
    <row r="14" spans="1:13" ht="27" customHeight="1">
      <c r="A14" s="9">
        <v>6</v>
      </c>
      <c r="B14" s="10" t="s">
        <v>11</v>
      </c>
      <c r="C14" s="10" t="s">
        <v>17</v>
      </c>
      <c r="D14" s="9">
        <v>1952</v>
      </c>
      <c r="E14" s="9">
        <v>2</v>
      </c>
      <c r="F14" s="9">
        <v>8</v>
      </c>
      <c r="G14" s="9">
        <v>11</v>
      </c>
      <c r="H14" s="9">
        <v>439.1</v>
      </c>
      <c r="I14" s="14">
        <v>268.39999999999998</v>
      </c>
      <c r="J14" s="9">
        <f t="shared" si="0"/>
        <v>9394000</v>
      </c>
    </row>
    <row r="15" spans="1:13" ht="27" customHeight="1">
      <c r="A15" s="9">
        <v>7</v>
      </c>
      <c r="B15" s="10" t="s">
        <v>11</v>
      </c>
      <c r="C15" s="10" t="s">
        <v>18</v>
      </c>
      <c r="D15" s="9">
        <v>1925</v>
      </c>
      <c r="E15" s="9">
        <v>2</v>
      </c>
      <c r="F15" s="9">
        <v>8</v>
      </c>
      <c r="G15" s="9">
        <v>22</v>
      </c>
      <c r="H15" s="9">
        <v>322</v>
      </c>
      <c r="I15" s="14">
        <v>226</v>
      </c>
      <c r="J15" s="9">
        <f t="shared" si="0"/>
        <v>7910000</v>
      </c>
    </row>
    <row r="16" spans="1:13" ht="27" customHeight="1">
      <c r="A16" s="9">
        <v>8</v>
      </c>
      <c r="B16" s="12" t="s">
        <v>9</v>
      </c>
      <c r="C16" s="18" t="s">
        <v>19</v>
      </c>
      <c r="D16" s="19">
        <v>1940</v>
      </c>
      <c r="E16" s="19">
        <v>1</v>
      </c>
      <c r="F16" s="19">
        <v>16</v>
      </c>
      <c r="G16" s="16">
        <v>26</v>
      </c>
      <c r="H16" s="16">
        <v>292</v>
      </c>
      <c r="I16" s="17">
        <v>292</v>
      </c>
      <c r="J16" s="9">
        <f t="shared" si="0"/>
        <v>10220000</v>
      </c>
    </row>
    <row r="17" spans="1:10" ht="27" customHeight="1">
      <c r="A17" s="9">
        <v>9</v>
      </c>
      <c r="B17" s="12" t="s">
        <v>9</v>
      </c>
      <c r="C17" s="15" t="s">
        <v>20</v>
      </c>
      <c r="D17" s="16">
        <v>1940</v>
      </c>
      <c r="E17" s="16">
        <v>1</v>
      </c>
      <c r="F17" s="16">
        <v>19</v>
      </c>
      <c r="G17" s="16">
        <v>37</v>
      </c>
      <c r="H17" s="16">
        <v>656.3</v>
      </c>
      <c r="I17" s="17">
        <v>413.1</v>
      </c>
      <c r="J17" s="9">
        <f t="shared" si="0"/>
        <v>14458500</v>
      </c>
    </row>
    <row r="18" spans="1:10" ht="27" customHeight="1">
      <c r="A18" s="9">
        <v>10</v>
      </c>
      <c r="B18" s="12" t="s">
        <v>9</v>
      </c>
      <c r="C18" s="15" t="s">
        <v>21</v>
      </c>
      <c r="D18" s="16">
        <v>1958</v>
      </c>
      <c r="E18" s="16">
        <v>1</v>
      </c>
      <c r="F18" s="16">
        <v>4</v>
      </c>
      <c r="G18" s="16">
        <v>19</v>
      </c>
      <c r="H18" s="16">
        <v>151.1</v>
      </c>
      <c r="I18" s="17">
        <v>88.4</v>
      </c>
      <c r="J18" s="9">
        <f t="shared" si="0"/>
        <v>3094000</v>
      </c>
    </row>
    <row r="19" spans="1:10" ht="27" customHeight="1">
      <c r="A19" s="9">
        <v>11</v>
      </c>
      <c r="B19" s="12" t="s">
        <v>9</v>
      </c>
      <c r="C19" s="15" t="s">
        <v>22</v>
      </c>
      <c r="D19" s="16">
        <v>1958</v>
      </c>
      <c r="E19" s="16">
        <v>1</v>
      </c>
      <c r="F19" s="16">
        <v>10</v>
      </c>
      <c r="G19" s="16">
        <v>10</v>
      </c>
      <c r="H19" s="16">
        <v>270</v>
      </c>
      <c r="I19" s="17">
        <v>237.7</v>
      </c>
      <c r="J19" s="9">
        <f t="shared" si="0"/>
        <v>8319500</v>
      </c>
    </row>
    <row r="20" spans="1:10" ht="27" customHeight="1">
      <c r="A20" s="9">
        <v>12</v>
      </c>
      <c r="B20" s="12" t="s">
        <v>9</v>
      </c>
      <c r="C20" s="15" t="s">
        <v>23</v>
      </c>
      <c r="D20" s="16">
        <v>1958</v>
      </c>
      <c r="E20" s="16">
        <v>1</v>
      </c>
      <c r="F20" s="16">
        <v>10</v>
      </c>
      <c r="G20" s="16">
        <v>2</v>
      </c>
      <c r="H20" s="16">
        <v>295.39999999999998</v>
      </c>
      <c r="I20" s="17">
        <v>282.10000000000002</v>
      </c>
      <c r="J20" s="9">
        <f t="shared" si="0"/>
        <v>9873500</v>
      </c>
    </row>
    <row r="21" spans="1:10" ht="27" customHeight="1">
      <c r="A21" s="9">
        <v>13</v>
      </c>
      <c r="B21" s="10" t="s">
        <v>9</v>
      </c>
      <c r="C21" s="15" t="s">
        <v>24</v>
      </c>
      <c r="D21" s="16">
        <v>1949</v>
      </c>
      <c r="E21" s="16">
        <v>1</v>
      </c>
      <c r="F21" s="16">
        <v>9</v>
      </c>
      <c r="G21" s="16">
        <v>9</v>
      </c>
      <c r="H21" s="16">
        <v>297.5</v>
      </c>
      <c r="I21" s="20">
        <v>249.2</v>
      </c>
      <c r="J21" s="9">
        <f t="shared" si="0"/>
        <v>8722000</v>
      </c>
    </row>
    <row r="22" spans="1:10" ht="27" customHeight="1">
      <c r="A22" s="9">
        <v>14</v>
      </c>
      <c r="B22" s="10" t="s">
        <v>9</v>
      </c>
      <c r="C22" s="15" t="s">
        <v>25</v>
      </c>
      <c r="D22" s="16">
        <v>1952</v>
      </c>
      <c r="E22" s="16">
        <v>1</v>
      </c>
      <c r="F22" s="16">
        <v>10</v>
      </c>
      <c r="G22" s="16">
        <v>12</v>
      </c>
      <c r="H22" s="16">
        <v>416.9</v>
      </c>
      <c r="I22" s="20">
        <v>245</v>
      </c>
      <c r="J22" s="9">
        <f t="shared" si="0"/>
        <v>8575000</v>
      </c>
    </row>
    <row r="23" spans="1:10" ht="27" customHeight="1">
      <c r="A23" s="9">
        <v>15</v>
      </c>
      <c r="B23" s="10" t="s">
        <v>9</v>
      </c>
      <c r="C23" s="15" t="s">
        <v>26</v>
      </c>
      <c r="D23" s="16">
        <v>1957</v>
      </c>
      <c r="E23" s="16">
        <v>1</v>
      </c>
      <c r="F23" s="16">
        <v>10</v>
      </c>
      <c r="G23" s="16">
        <v>3</v>
      </c>
      <c r="H23" s="16">
        <v>309</v>
      </c>
      <c r="I23" s="20">
        <v>242.2</v>
      </c>
      <c r="J23" s="9">
        <f t="shared" si="0"/>
        <v>8477000</v>
      </c>
    </row>
    <row r="24" spans="1:10" ht="27" customHeight="1">
      <c r="A24" s="9">
        <v>16</v>
      </c>
      <c r="B24" s="10" t="s">
        <v>9</v>
      </c>
      <c r="C24" s="15" t="s">
        <v>27</v>
      </c>
      <c r="D24" s="16">
        <v>1956</v>
      </c>
      <c r="E24" s="16">
        <v>1</v>
      </c>
      <c r="F24" s="16">
        <v>10</v>
      </c>
      <c r="G24" s="16">
        <v>10</v>
      </c>
      <c r="H24" s="16">
        <v>379.8</v>
      </c>
      <c r="I24" s="20">
        <v>204.8</v>
      </c>
      <c r="J24" s="9">
        <f t="shared" si="0"/>
        <v>7168000</v>
      </c>
    </row>
    <row r="25" spans="1:10" ht="27" customHeight="1">
      <c r="A25" s="9">
        <v>17</v>
      </c>
      <c r="B25" s="10" t="s">
        <v>9</v>
      </c>
      <c r="C25" s="15" t="s">
        <v>28</v>
      </c>
      <c r="D25" s="16">
        <v>1956</v>
      </c>
      <c r="E25" s="16">
        <v>1</v>
      </c>
      <c r="F25" s="16">
        <v>10</v>
      </c>
      <c r="G25" s="16">
        <v>12</v>
      </c>
      <c r="H25" s="16">
        <v>372.6</v>
      </c>
      <c r="I25" s="20">
        <v>200.5</v>
      </c>
      <c r="J25" s="9">
        <f t="shared" si="0"/>
        <v>7017500</v>
      </c>
    </row>
    <row r="26" spans="1:10" ht="27" customHeight="1">
      <c r="A26" s="9">
        <v>18</v>
      </c>
      <c r="B26" s="10" t="s">
        <v>9</v>
      </c>
      <c r="C26" s="15" t="s">
        <v>29</v>
      </c>
      <c r="D26" s="16">
        <v>1956</v>
      </c>
      <c r="E26" s="16">
        <v>1</v>
      </c>
      <c r="F26" s="16">
        <v>10</v>
      </c>
      <c r="G26" s="16">
        <v>9</v>
      </c>
      <c r="H26" s="16">
        <v>306.3</v>
      </c>
      <c r="I26" s="20">
        <v>225.1</v>
      </c>
      <c r="J26" s="9">
        <f t="shared" si="0"/>
        <v>7878500</v>
      </c>
    </row>
    <row r="27" spans="1:10" ht="27" customHeight="1">
      <c r="A27" s="9">
        <v>19</v>
      </c>
      <c r="B27" s="10" t="s">
        <v>9</v>
      </c>
      <c r="C27" s="15" t="s">
        <v>30</v>
      </c>
      <c r="D27" s="16">
        <v>1951</v>
      </c>
      <c r="E27" s="16">
        <v>2</v>
      </c>
      <c r="F27" s="16">
        <v>8</v>
      </c>
      <c r="G27" s="16">
        <v>9</v>
      </c>
      <c r="H27" s="16">
        <v>513.79999999999995</v>
      </c>
      <c r="I27" s="20">
        <v>326</v>
      </c>
      <c r="J27" s="9">
        <f t="shared" si="0"/>
        <v>11410000</v>
      </c>
    </row>
    <row r="28" spans="1:10" ht="38.25" customHeight="1">
      <c r="A28" s="9">
        <v>20</v>
      </c>
      <c r="B28" s="10" t="s">
        <v>9</v>
      </c>
      <c r="C28" s="15" t="s">
        <v>31</v>
      </c>
      <c r="D28" s="16">
        <v>1931</v>
      </c>
      <c r="E28" s="16">
        <v>1</v>
      </c>
      <c r="F28" s="16">
        <v>6</v>
      </c>
      <c r="G28" s="16">
        <v>15</v>
      </c>
      <c r="H28" s="16">
        <v>261.89999999999998</v>
      </c>
      <c r="I28" s="20">
        <v>176.4</v>
      </c>
      <c r="J28" s="9">
        <f t="shared" si="0"/>
        <v>6174000</v>
      </c>
    </row>
    <row r="29" spans="1:10" ht="43.5" customHeight="1">
      <c r="A29" s="9">
        <v>21</v>
      </c>
      <c r="B29" s="10" t="s">
        <v>9</v>
      </c>
      <c r="C29" s="15" t="s">
        <v>32</v>
      </c>
      <c r="D29" s="16">
        <v>1940</v>
      </c>
      <c r="E29" s="16">
        <v>1</v>
      </c>
      <c r="F29" s="16">
        <v>6</v>
      </c>
      <c r="G29" s="16">
        <v>1</v>
      </c>
      <c r="H29" s="16">
        <v>238.6</v>
      </c>
      <c r="I29" s="20">
        <v>198.4</v>
      </c>
      <c r="J29" s="9">
        <f t="shared" si="0"/>
        <v>6944000</v>
      </c>
    </row>
    <row r="30" spans="1:10" ht="44.25" customHeight="1">
      <c r="A30" s="9">
        <v>22</v>
      </c>
      <c r="B30" s="10" t="s">
        <v>9</v>
      </c>
      <c r="C30" s="15" t="s">
        <v>33</v>
      </c>
      <c r="D30" s="16">
        <v>1926</v>
      </c>
      <c r="E30" s="16">
        <v>1</v>
      </c>
      <c r="F30" s="16">
        <v>6</v>
      </c>
      <c r="G30" s="16">
        <v>10</v>
      </c>
      <c r="H30" s="16">
        <v>340.1</v>
      </c>
      <c r="I30" s="17">
        <v>221.8</v>
      </c>
      <c r="J30" s="9">
        <f t="shared" si="0"/>
        <v>7763000</v>
      </c>
    </row>
    <row r="31" spans="1:10" ht="38.25" customHeight="1">
      <c r="A31" s="9">
        <v>23</v>
      </c>
      <c r="B31" s="10" t="s">
        <v>9</v>
      </c>
      <c r="C31" s="15" t="s">
        <v>34</v>
      </c>
      <c r="D31" s="16">
        <v>1926</v>
      </c>
      <c r="E31" s="16">
        <v>1</v>
      </c>
      <c r="F31" s="16">
        <v>6</v>
      </c>
      <c r="G31" s="16">
        <v>14</v>
      </c>
      <c r="H31" s="16">
        <v>179.9</v>
      </c>
      <c r="I31" s="20">
        <v>148</v>
      </c>
      <c r="J31" s="9">
        <f t="shared" si="0"/>
        <v>5180000</v>
      </c>
    </row>
    <row r="32" spans="1:10" ht="49.5" customHeight="1">
      <c r="A32" s="9">
        <v>24</v>
      </c>
      <c r="B32" s="10" t="s">
        <v>9</v>
      </c>
      <c r="C32" s="15" t="s">
        <v>35</v>
      </c>
      <c r="D32" s="16">
        <v>1928</v>
      </c>
      <c r="E32" s="16">
        <v>1</v>
      </c>
      <c r="F32" s="16">
        <v>2</v>
      </c>
      <c r="G32" s="16">
        <v>0</v>
      </c>
      <c r="H32" s="16">
        <v>73.8</v>
      </c>
      <c r="I32" s="20">
        <v>50.9</v>
      </c>
      <c r="J32" s="9">
        <f t="shared" si="0"/>
        <v>1781500</v>
      </c>
    </row>
    <row r="33" spans="1:10" ht="45.75" customHeight="1">
      <c r="A33" s="9">
        <v>25</v>
      </c>
      <c r="B33" s="10" t="s">
        <v>9</v>
      </c>
      <c r="C33" s="15" t="s">
        <v>36</v>
      </c>
      <c r="D33" s="16">
        <v>1928</v>
      </c>
      <c r="E33" s="16">
        <v>1</v>
      </c>
      <c r="F33" s="16">
        <v>6</v>
      </c>
      <c r="G33" s="16">
        <v>26</v>
      </c>
      <c r="H33" s="16">
        <v>209.1</v>
      </c>
      <c r="I33" s="17">
        <v>152.9</v>
      </c>
      <c r="J33" s="9">
        <f t="shared" si="0"/>
        <v>5351500</v>
      </c>
    </row>
    <row r="34" spans="1:10" ht="48.75" customHeight="1">
      <c r="A34" s="9">
        <v>26</v>
      </c>
      <c r="B34" s="10" t="s">
        <v>9</v>
      </c>
      <c r="C34" s="15" t="s">
        <v>37</v>
      </c>
      <c r="D34" s="16">
        <v>1941</v>
      </c>
      <c r="E34" s="16">
        <v>1</v>
      </c>
      <c r="F34" s="16">
        <v>6</v>
      </c>
      <c r="G34" s="16">
        <v>5</v>
      </c>
      <c r="H34" s="16">
        <v>170.7</v>
      </c>
      <c r="I34" s="20">
        <v>139.80000000000001</v>
      </c>
      <c r="J34" s="9">
        <f t="shared" si="0"/>
        <v>4893000</v>
      </c>
    </row>
    <row r="35" spans="1:10" ht="49.5" customHeight="1">
      <c r="A35" s="9">
        <v>27</v>
      </c>
      <c r="B35" s="10" t="s">
        <v>9</v>
      </c>
      <c r="C35" s="15" t="s">
        <v>38</v>
      </c>
      <c r="D35" s="16">
        <v>1931</v>
      </c>
      <c r="E35" s="16">
        <v>1</v>
      </c>
      <c r="F35" s="16">
        <v>6</v>
      </c>
      <c r="G35" s="16">
        <v>8</v>
      </c>
      <c r="H35" s="16">
        <v>228.2</v>
      </c>
      <c r="I35" s="20">
        <v>152.4</v>
      </c>
      <c r="J35" s="9">
        <f t="shared" si="0"/>
        <v>5334000</v>
      </c>
    </row>
    <row r="36" spans="1:10" ht="45.75" customHeight="1">
      <c r="A36" s="9">
        <v>28</v>
      </c>
      <c r="B36" s="10" t="s">
        <v>9</v>
      </c>
      <c r="C36" s="15" t="s">
        <v>39</v>
      </c>
      <c r="D36" s="16">
        <v>1939</v>
      </c>
      <c r="E36" s="16">
        <v>1</v>
      </c>
      <c r="F36" s="16">
        <v>13</v>
      </c>
      <c r="G36" s="16">
        <v>11</v>
      </c>
      <c r="H36" s="16">
        <v>601.79999999999995</v>
      </c>
      <c r="I36" s="20">
        <v>298</v>
      </c>
      <c r="J36" s="9">
        <f t="shared" si="0"/>
        <v>10430000</v>
      </c>
    </row>
    <row r="37" spans="1:10" ht="46.5" customHeight="1">
      <c r="A37" s="9">
        <v>29</v>
      </c>
      <c r="B37" s="10" t="s">
        <v>9</v>
      </c>
      <c r="C37" s="15" t="s">
        <v>40</v>
      </c>
      <c r="D37" s="16">
        <v>1953</v>
      </c>
      <c r="E37" s="16">
        <v>2</v>
      </c>
      <c r="F37" s="16">
        <v>12</v>
      </c>
      <c r="G37" s="16">
        <v>21</v>
      </c>
      <c r="H37" s="16">
        <v>696.6</v>
      </c>
      <c r="I37" s="20">
        <v>428.4</v>
      </c>
      <c r="J37" s="9">
        <f t="shared" si="0"/>
        <v>14994000</v>
      </c>
    </row>
    <row r="38" spans="1:10" ht="27" customHeight="1">
      <c r="A38" s="9">
        <v>30</v>
      </c>
      <c r="B38" s="10" t="s">
        <v>9</v>
      </c>
      <c r="C38" s="15" t="s">
        <v>41</v>
      </c>
      <c r="D38" s="16">
        <v>1940</v>
      </c>
      <c r="E38" s="16">
        <v>1</v>
      </c>
      <c r="F38" s="16">
        <v>19</v>
      </c>
      <c r="G38" s="16">
        <v>30</v>
      </c>
      <c r="H38" s="16">
        <v>515.4</v>
      </c>
      <c r="I38" s="20">
        <v>234.7</v>
      </c>
      <c r="J38" s="9">
        <f t="shared" si="0"/>
        <v>8214500</v>
      </c>
    </row>
    <row r="39" spans="1:10" ht="27" customHeight="1">
      <c r="A39" s="9">
        <v>31</v>
      </c>
      <c r="B39" s="10" t="s">
        <v>9</v>
      </c>
      <c r="C39" s="15" t="s">
        <v>42</v>
      </c>
      <c r="D39" s="16">
        <v>1948</v>
      </c>
      <c r="E39" s="16">
        <v>1</v>
      </c>
      <c r="F39" s="16">
        <v>2</v>
      </c>
      <c r="G39" s="16">
        <v>5</v>
      </c>
      <c r="H39" s="16">
        <v>79.7</v>
      </c>
      <c r="I39" s="20">
        <v>76.099999999999994</v>
      </c>
      <c r="J39" s="9">
        <f t="shared" si="0"/>
        <v>2663500</v>
      </c>
    </row>
    <row r="40" spans="1:10" ht="27" customHeight="1">
      <c r="A40" s="9">
        <v>32</v>
      </c>
      <c r="B40" s="10" t="s">
        <v>9</v>
      </c>
      <c r="C40" s="15" t="s">
        <v>43</v>
      </c>
      <c r="D40" s="16">
        <v>1954</v>
      </c>
      <c r="E40" s="16">
        <v>1</v>
      </c>
      <c r="F40" s="16">
        <v>16</v>
      </c>
      <c r="G40" s="16">
        <v>45</v>
      </c>
      <c r="H40" s="16">
        <v>440.2</v>
      </c>
      <c r="I40" s="17">
        <v>364.2</v>
      </c>
      <c r="J40" s="9">
        <f t="shared" si="0"/>
        <v>12747000</v>
      </c>
    </row>
    <row r="41" spans="1:10" ht="27" customHeight="1">
      <c r="A41" s="9">
        <v>33</v>
      </c>
      <c r="B41" s="10" t="s">
        <v>9</v>
      </c>
      <c r="C41" s="15" t="s">
        <v>44</v>
      </c>
      <c r="D41" s="16">
        <v>1938</v>
      </c>
      <c r="E41" s="16">
        <v>1</v>
      </c>
      <c r="F41" s="16">
        <v>26</v>
      </c>
      <c r="G41" s="16">
        <v>50</v>
      </c>
      <c r="H41" s="16">
        <v>528</v>
      </c>
      <c r="I41" s="20">
        <v>434.8</v>
      </c>
      <c r="J41" s="9">
        <f t="shared" si="0"/>
        <v>15218000</v>
      </c>
    </row>
    <row r="42" spans="1:10" ht="27" customHeight="1">
      <c r="A42" s="9">
        <v>34</v>
      </c>
      <c r="B42" s="10" t="s">
        <v>9</v>
      </c>
      <c r="C42" s="15" t="s">
        <v>45</v>
      </c>
      <c r="D42" s="16">
        <v>1950</v>
      </c>
      <c r="E42" s="16">
        <v>1</v>
      </c>
      <c r="F42" s="16">
        <v>2</v>
      </c>
      <c r="G42" s="16">
        <v>0</v>
      </c>
      <c r="H42" s="16">
        <v>82.3</v>
      </c>
      <c r="I42" s="17">
        <v>79.2</v>
      </c>
      <c r="J42" s="9">
        <f t="shared" si="0"/>
        <v>2772000</v>
      </c>
    </row>
    <row r="43" spans="1:10" ht="27" customHeight="1">
      <c r="A43" s="9">
        <v>35</v>
      </c>
      <c r="B43" s="10" t="s">
        <v>9</v>
      </c>
      <c r="C43" s="15" t="s">
        <v>46</v>
      </c>
      <c r="D43" s="16">
        <v>1958</v>
      </c>
      <c r="E43" s="16">
        <v>1</v>
      </c>
      <c r="F43" s="16">
        <v>12</v>
      </c>
      <c r="G43" s="16">
        <v>25</v>
      </c>
      <c r="H43" s="16">
        <v>308.60000000000002</v>
      </c>
      <c r="I43" s="17">
        <v>221.5</v>
      </c>
      <c r="J43" s="9">
        <f t="shared" si="0"/>
        <v>7752500</v>
      </c>
    </row>
    <row r="44" spans="1:10" ht="27" customHeight="1">
      <c r="A44" s="9">
        <v>36</v>
      </c>
      <c r="B44" s="10" t="s">
        <v>9</v>
      </c>
      <c r="C44" s="15" t="s">
        <v>47</v>
      </c>
      <c r="D44" s="16">
        <v>1948</v>
      </c>
      <c r="E44" s="16">
        <v>1</v>
      </c>
      <c r="F44" s="21">
        <v>8</v>
      </c>
      <c r="G44" s="21">
        <v>0</v>
      </c>
      <c r="H44" s="16">
        <v>276.5</v>
      </c>
      <c r="I44" s="17">
        <v>191.7</v>
      </c>
      <c r="J44" s="9">
        <f t="shared" si="0"/>
        <v>6709500</v>
      </c>
    </row>
    <row r="45" spans="1:10" ht="27" customHeight="1">
      <c r="A45" s="9">
        <v>37</v>
      </c>
      <c r="B45" s="10" t="s">
        <v>9</v>
      </c>
      <c r="C45" s="15" t="s">
        <v>48</v>
      </c>
      <c r="D45" s="16">
        <v>1948</v>
      </c>
      <c r="E45" s="16">
        <v>1</v>
      </c>
      <c r="F45" s="16">
        <v>4</v>
      </c>
      <c r="G45" s="16">
        <v>6</v>
      </c>
      <c r="H45" s="16">
        <v>158.6</v>
      </c>
      <c r="I45" s="17">
        <v>121.6</v>
      </c>
      <c r="J45" s="9">
        <f t="shared" si="0"/>
        <v>4256000</v>
      </c>
    </row>
    <row r="46" spans="1:10" ht="27" customHeight="1">
      <c r="A46" s="9">
        <v>38</v>
      </c>
      <c r="B46" s="10" t="s">
        <v>9</v>
      </c>
      <c r="C46" s="15" t="s">
        <v>49</v>
      </c>
      <c r="D46" s="16">
        <v>1940</v>
      </c>
      <c r="E46" s="16">
        <v>1</v>
      </c>
      <c r="F46" s="16">
        <v>14</v>
      </c>
      <c r="G46" s="16">
        <v>16</v>
      </c>
      <c r="H46" s="22">
        <v>431</v>
      </c>
      <c r="I46" s="23">
        <v>386.5</v>
      </c>
      <c r="J46" s="9">
        <f t="shared" si="0"/>
        <v>13527500</v>
      </c>
    </row>
    <row r="47" spans="1:10" ht="27" customHeight="1">
      <c r="A47" s="9">
        <v>39</v>
      </c>
      <c r="B47" s="10" t="s">
        <v>10</v>
      </c>
      <c r="C47" s="15" t="s">
        <v>50</v>
      </c>
      <c r="D47" s="16">
        <v>1923</v>
      </c>
      <c r="E47" s="16">
        <v>1</v>
      </c>
      <c r="F47" s="16">
        <v>8</v>
      </c>
      <c r="G47" s="16">
        <v>24</v>
      </c>
      <c r="H47" s="16">
        <v>400</v>
      </c>
      <c r="I47" s="17">
        <v>282</v>
      </c>
      <c r="J47" s="9">
        <f t="shared" si="0"/>
        <v>9870000</v>
      </c>
    </row>
    <row r="48" spans="1:10" ht="27" customHeight="1">
      <c r="A48" s="9">
        <v>40</v>
      </c>
      <c r="B48" s="10" t="s">
        <v>10</v>
      </c>
      <c r="C48" s="15" t="s">
        <v>51</v>
      </c>
      <c r="D48" s="16">
        <v>1921</v>
      </c>
      <c r="E48" s="16">
        <v>1</v>
      </c>
      <c r="F48" s="16">
        <v>8</v>
      </c>
      <c r="G48" s="16">
        <v>16</v>
      </c>
      <c r="H48" s="16">
        <v>345</v>
      </c>
      <c r="I48" s="17">
        <v>260</v>
      </c>
      <c r="J48" s="9">
        <f t="shared" si="0"/>
        <v>9100000</v>
      </c>
    </row>
    <row r="49" spans="1:15" ht="27" customHeight="1">
      <c r="A49" s="9">
        <v>41</v>
      </c>
      <c r="B49" s="10" t="s">
        <v>10</v>
      </c>
      <c r="C49" s="15" t="s">
        <v>52</v>
      </c>
      <c r="D49" s="16">
        <v>1954</v>
      </c>
      <c r="E49" s="16">
        <v>2</v>
      </c>
      <c r="F49" s="16">
        <v>12</v>
      </c>
      <c r="G49" s="16">
        <v>35</v>
      </c>
      <c r="H49" s="16">
        <v>611</v>
      </c>
      <c r="I49" s="17">
        <v>408.8</v>
      </c>
      <c r="J49" s="9">
        <f t="shared" si="0"/>
        <v>14308000</v>
      </c>
    </row>
    <row r="50" spans="1:15" ht="27" customHeight="1">
      <c r="A50" s="9">
        <v>42</v>
      </c>
      <c r="B50" s="10" t="s">
        <v>10</v>
      </c>
      <c r="C50" s="15" t="s">
        <v>53</v>
      </c>
      <c r="D50" s="16">
        <v>1927</v>
      </c>
      <c r="E50" s="16">
        <v>1</v>
      </c>
      <c r="F50" s="16">
        <v>6</v>
      </c>
      <c r="G50" s="16">
        <v>4</v>
      </c>
      <c r="H50" s="9">
        <v>143</v>
      </c>
      <c r="I50" s="13">
        <v>131</v>
      </c>
      <c r="J50" s="9">
        <f t="shared" si="0"/>
        <v>4585000</v>
      </c>
    </row>
    <row r="51" spans="1:15" ht="27" customHeight="1">
      <c r="A51" s="9">
        <v>43</v>
      </c>
      <c r="B51" s="10" t="s">
        <v>10</v>
      </c>
      <c r="C51" s="15" t="s">
        <v>54</v>
      </c>
      <c r="D51" s="16">
        <v>1926</v>
      </c>
      <c r="E51" s="16">
        <v>1</v>
      </c>
      <c r="F51" s="16">
        <v>4</v>
      </c>
      <c r="G51" s="16">
        <v>4</v>
      </c>
      <c r="H51" s="9">
        <v>160</v>
      </c>
      <c r="I51" s="14">
        <v>106</v>
      </c>
      <c r="J51" s="9">
        <f t="shared" si="0"/>
        <v>3710000</v>
      </c>
    </row>
    <row r="52" spans="1:15" ht="27" customHeight="1">
      <c r="A52" s="9">
        <v>44</v>
      </c>
      <c r="B52" s="10" t="s">
        <v>10</v>
      </c>
      <c r="C52" s="15" t="s">
        <v>55</v>
      </c>
      <c r="D52" s="16">
        <v>1958</v>
      </c>
      <c r="E52" s="16">
        <v>2</v>
      </c>
      <c r="F52" s="16">
        <v>8</v>
      </c>
      <c r="G52" s="16">
        <v>23</v>
      </c>
      <c r="H52" s="9">
        <v>479</v>
      </c>
      <c r="I52" s="14">
        <v>376.8</v>
      </c>
      <c r="J52" s="9">
        <f t="shared" si="0"/>
        <v>13188000</v>
      </c>
    </row>
    <row r="53" spans="1:15" ht="27" customHeight="1">
      <c r="A53" s="9">
        <v>45</v>
      </c>
      <c r="B53" s="10" t="s">
        <v>11</v>
      </c>
      <c r="C53" s="15" t="s">
        <v>56</v>
      </c>
      <c r="D53" s="16">
        <v>1925</v>
      </c>
      <c r="E53" s="16">
        <v>2</v>
      </c>
      <c r="F53" s="16">
        <v>10</v>
      </c>
      <c r="G53" s="42">
        <v>19</v>
      </c>
      <c r="H53" s="9">
        <v>237</v>
      </c>
      <c r="I53" s="13">
        <v>173</v>
      </c>
      <c r="J53" s="9">
        <f t="shared" si="0"/>
        <v>6055000</v>
      </c>
    </row>
    <row r="54" spans="1:15" ht="27" customHeight="1">
      <c r="A54" s="9">
        <v>46</v>
      </c>
      <c r="B54" s="10" t="s">
        <v>10</v>
      </c>
      <c r="C54" s="15" t="s">
        <v>57</v>
      </c>
      <c r="D54" s="16">
        <v>1960</v>
      </c>
      <c r="E54" s="16">
        <v>3</v>
      </c>
      <c r="F54" s="16">
        <v>24</v>
      </c>
      <c r="G54" s="16">
        <v>35</v>
      </c>
      <c r="H54" s="9">
        <v>1122</v>
      </c>
      <c r="I54" s="14">
        <v>732.6</v>
      </c>
      <c r="J54" s="9">
        <f t="shared" si="0"/>
        <v>25641000</v>
      </c>
    </row>
    <row r="55" spans="1:15" ht="27" customHeight="1">
      <c r="A55" s="9">
        <v>47</v>
      </c>
      <c r="B55" s="10" t="s">
        <v>10</v>
      </c>
      <c r="C55" s="15" t="s">
        <v>58</v>
      </c>
      <c r="D55" s="9">
        <v>1924</v>
      </c>
      <c r="E55" s="16">
        <v>1</v>
      </c>
      <c r="F55" s="9">
        <v>6</v>
      </c>
      <c r="G55" s="9">
        <v>16</v>
      </c>
      <c r="H55" s="9">
        <v>273</v>
      </c>
      <c r="I55" s="14">
        <v>242</v>
      </c>
      <c r="J55" s="9">
        <f t="shared" si="0"/>
        <v>8470000</v>
      </c>
    </row>
    <row r="56" spans="1:15" ht="27" customHeight="1">
      <c r="A56" s="9">
        <v>48</v>
      </c>
      <c r="B56" s="10" t="s">
        <v>11</v>
      </c>
      <c r="C56" s="15" t="s">
        <v>59</v>
      </c>
      <c r="D56" s="9">
        <v>1925</v>
      </c>
      <c r="E56" s="16">
        <v>2</v>
      </c>
      <c r="F56" s="9">
        <v>9</v>
      </c>
      <c r="G56" s="9">
        <v>18</v>
      </c>
      <c r="H56" s="9">
        <v>269.2</v>
      </c>
      <c r="I56" s="14">
        <v>236.3</v>
      </c>
      <c r="J56" s="9">
        <f t="shared" si="0"/>
        <v>8270500</v>
      </c>
    </row>
    <row r="57" spans="1:15" ht="27" customHeight="1">
      <c r="A57" s="9">
        <v>49</v>
      </c>
      <c r="B57" s="10" t="s">
        <v>10</v>
      </c>
      <c r="C57" s="15" t="s">
        <v>60</v>
      </c>
      <c r="D57" s="9">
        <v>1930</v>
      </c>
      <c r="E57" s="16">
        <v>1</v>
      </c>
      <c r="F57" s="9">
        <v>8</v>
      </c>
      <c r="G57" s="9">
        <v>5</v>
      </c>
      <c r="H57" s="9">
        <v>399</v>
      </c>
      <c r="I57" s="14">
        <v>290</v>
      </c>
      <c r="J57" s="9">
        <f t="shared" si="0"/>
        <v>10150000</v>
      </c>
    </row>
    <row r="58" spans="1:15" ht="33.75" customHeight="1">
      <c r="A58" s="9">
        <v>50</v>
      </c>
      <c r="B58" s="10" t="s">
        <v>11</v>
      </c>
      <c r="C58" s="15" t="s">
        <v>61</v>
      </c>
      <c r="D58" s="9">
        <v>1964</v>
      </c>
      <c r="E58" s="16">
        <v>2</v>
      </c>
      <c r="F58" s="9">
        <v>11</v>
      </c>
      <c r="G58" s="9">
        <v>31</v>
      </c>
      <c r="H58" s="9">
        <v>402.24</v>
      </c>
      <c r="I58" s="14">
        <v>301.91000000000003</v>
      </c>
      <c r="J58" s="9">
        <f t="shared" si="0"/>
        <v>10566850</v>
      </c>
    </row>
    <row r="59" spans="1:15" ht="27.75" customHeight="1">
      <c r="A59" s="9">
        <v>51</v>
      </c>
      <c r="B59" s="10" t="s">
        <v>11</v>
      </c>
      <c r="C59" s="10" t="s">
        <v>127</v>
      </c>
      <c r="D59" s="9">
        <v>1964</v>
      </c>
      <c r="E59" s="9">
        <v>3</v>
      </c>
      <c r="F59" s="9">
        <v>24</v>
      </c>
      <c r="G59" s="9">
        <v>43</v>
      </c>
      <c r="H59" s="9">
        <v>1243</v>
      </c>
      <c r="I59" s="48">
        <v>736.3</v>
      </c>
      <c r="J59" s="9">
        <f t="shared" si="0"/>
        <v>25770500</v>
      </c>
    </row>
    <row r="60" spans="1:15" ht="30.75" customHeight="1">
      <c r="A60" s="9">
        <v>52</v>
      </c>
      <c r="B60" s="10" t="s">
        <v>9</v>
      </c>
      <c r="C60" s="15" t="s">
        <v>62</v>
      </c>
      <c r="D60" s="16">
        <v>1951</v>
      </c>
      <c r="E60" s="16">
        <v>1</v>
      </c>
      <c r="F60" s="16">
        <v>8</v>
      </c>
      <c r="G60" s="16">
        <v>23</v>
      </c>
      <c r="H60" s="16">
        <v>749.6</v>
      </c>
      <c r="I60" s="16">
        <v>544</v>
      </c>
      <c r="J60" s="9">
        <f t="shared" si="0"/>
        <v>19040000</v>
      </c>
    </row>
    <row r="61" spans="1:15" ht="24.75" customHeight="1">
      <c r="A61" s="9">
        <v>53</v>
      </c>
      <c r="B61" s="10" t="s">
        <v>9</v>
      </c>
      <c r="C61" s="15" t="s">
        <v>128</v>
      </c>
      <c r="D61" s="16">
        <v>1953</v>
      </c>
      <c r="E61" s="16">
        <v>2</v>
      </c>
      <c r="F61" s="16">
        <v>8</v>
      </c>
      <c r="G61" s="16">
        <v>23</v>
      </c>
      <c r="H61" s="16">
        <v>386.4</v>
      </c>
      <c r="I61" s="16">
        <v>271.2</v>
      </c>
      <c r="J61" s="9">
        <f t="shared" si="0"/>
        <v>9492000</v>
      </c>
    </row>
    <row r="62" spans="1:15" s="27" customFormat="1" ht="21" customHeight="1">
      <c r="A62" s="9">
        <v>54</v>
      </c>
      <c r="B62" s="10" t="s">
        <v>10</v>
      </c>
      <c r="C62" s="10" t="s">
        <v>129</v>
      </c>
      <c r="D62" s="24">
        <v>1960</v>
      </c>
      <c r="E62" s="9">
        <v>2</v>
      </c>
      <c r="F62" s="24">
        <v>16</v>
      </c>
      <c r="G62" s="24">
        <v>31</v>
      </c>
      <c r="H62" s="24">
        <v>643.70000000000005</v>
      </c>
      <c r="I62" s="24">
        <v>547.15</v>
      </c>
      <c r="J62" s="9">
        <f t="shared" si="0"/>
        <v>19150250</v>
      </c>
      <c r="K62" s="1"/>
      <c r="L62" s="1"/>
      <c r="M62" s="1"/>
      <c r="N62" s="1"/>
      <c r="O62" s="1"/>
    </row>
    <row r="63" spans="1:15" s="27" customFormat="1" ht="27" customHeight="1">
      <c r="A63" s="9">
        <v>55</v>
      </c>
      <c r="B63" s="10" t="s">
        <v>11</v>
      </c>
      <c r="C63" s="15" t="s">
        <v>63</v>
      </c>
      <c r="D63" s="24">
        <v>1921</v>
      </c>
      <c r="E63" s="16">
        <v>1</v>
      </c>
      <c r="F63" s="24">
        <v>10</v>
      </c>
      <c r="G63" s="24">
        <v>25</v>
      </c>
      <c r="H63" s="9">
        <v>399.1</v>
      </c>
      <c r="I63" s="9">
        <v>309.60000000000002</v>
      </c>
      <c r="J63" s="9">
        <f t="shared" si="0"/>
        <v>10836000</v>
      </c>
      <c r="K63" s="1"/>
      <c r="L63" s="1"/>
      <c r="M63" s="1"/>
      <c r="N63" s="1"/>
      <c r="O63" s="1"/>
    </row>
    <row r="64" spans="1:15" s="27" customFormat="1" ht="23.25" customHeight="1">
      <c r="A64" s="9">
        <v>56</v>
      </c>
      <c r="B64" s="10" t="s">
        <v>11</v>
      </c>
      <c r="C64" s="15" t="s">
        <v>130</v>
      </c>
      <c r="D64" s="49">
        <v>1925</v>
      </c>
      <c r="E64" s="25">
        <v>2</v>
      </c>
      <c r="F64" s="49">
        <v>8</v>
      </c>
      <c r="G64" s="50">
        <v>8</v>
      </c>
      <c r="H64" s="49">
        <v>319.8</v>
      </c>
      <c r="I64" s="49">
        <v>188.5</v>
      </c>
      <c r="J64" s="9">
        <f t="shared" si="0"/>
        <v>6597500</v>
      </c>
      <c r="K64" s="1"/>
      <c r="L64" s="1"/>
      <c r="M64" s="1"/>
      <c r="N64" s="1"/>
      <c r="O64" s="1"/>
    </row>
    <row r="65" spans="1:15" ht="29.25" customHeight="1">
      <c r="A65" s="9">
        <v>57</v>
      </c>
      <c r="B65" s="15" t="s">
        <v>11</v>
      </c>
      <c r="C65" s="15" t="s">
        <v>64</v>
      </c>
      <c r="D65" s="16">
        <v>1953</v>
      </c>
      <c r="E65" s="16">
        <v>2</v>
      </c>
      <c r="F65" s="16">
        <v>8</v>
      </c>
      <c r="G65" s="16">
        <v>6</v>
      </c>
      <c r="H65" s="16">
        <v>430.2</v>
      </c>
      <c r="I65" s="17">
        <v>384.6</v>
      </c>
      <c r="J65" s="9">
        <f t="shared" si="0"/>
        <v>13461000</v>
      </c>
    </row>
    <row r="66" spans="1:15" ht="28.5" customHeight="1">
      <c r="A66" s="9">
        <v>58</v>
      </c>
      <c r="B66" s="15" t="s">
        <v>11</v>
      </c>
      <c r="C66" s="15" t="s">
        <v>65</v>
      </c>
      <c r="D66" s="16">
        <v>1962</v>
      </c>
      <c r="E66" s="16">
        <v>2</v>
      </c>
      <c r="F66" s="16">
        <v>10</v>
      </c>
      <c r="G66" s="16">
        <v>20</v>
      </c>
      <c r="H66" s="16">
        <v>558.20000000000005</v>
      </c>
      <c r="I66" s="17">
        <v>386.4</v>
      </c>
      <c r="J66" s="9">
        <f t="shared" si="0"/>
        <v>13524000</v>
      </c>
    </row>
    <row r="67" spans="1:15" s="27" customFormat="1" ht="21" customHeight="1">
      <c r="A67" s="9">
        <v>59</v>
      </c>
      <c r="B67" s="28" t="s">
        <v>10</v>
      </c>
      <c r="C67" s="28" t="s">
        <v>66</v>
      </c>
      <c r="D67" s="26">
        <v>1927</v>
      </c>
      <c r="E67" s="26">
        <v>1</v>
      </c>
      <c r="F67" s="25">
        <v>10</v>
      </c>
      <c r="G67" s="26">
        <v>19</v>
      </c>
      <c r="H67" s="26">
        <v>395</v>
      </c>
      <c r="I67" s="26">
        <v>309</v>
      </c>
      <c r="J67" s="9">
        <f t="shared" si="0"/>
        <v>10815000</v>
      </c>
      <c r="K67" s="29"/>
      <c r="L67" s="30"/>
      <c r="M67" s="31"/>
      <c r="N67" s="32"/>
      <c r="O67" s="33"/>
    </row>
    <row r="68" spans="1:15" s="27" customFormat="1" ht="24" customHeight="1">
      <c r="A68" s="9">
        <v>60</v>
      </c>
      <c r="B68" s="28" t="s">
        <v>10</v>
      </c>
      <c r="C68" s="28" t="s">
        <v>67</v>
      </c>
      <c r="D68" s="26">
        <v>1914</v>
      </c>
      <c r="E68" s="26">
        <v>1</v>
      </c>
      <c r="F68" s="25">
        <v>5</v>
      </c>
      <c r="G68" s="26">
        <v>0</v>
      </c>
      <c r="H68" s="26">
        <v>152.19999999999999</v>
      </c>
      <c r="I68" s="26">
        <v>128.4</v>
      </c>
      <c r="J68" s="9">
        <f t="shared" si="0"/>
        <v>4494000</v>
      </c>
      <c r="K68" s="29"/>
      <c r="L68" s="30"/>
      <c r="M68" s="31"/>
      <c r="N68" s="32"/>
      <c r="O68" s="33"/>
    </row>
    <row r="69" spans="1:15" s="27" customFormat="1" ht="24" customHeight="1">
      <c r="A69" s="9">
        <v>61</v>
      </c>
      <c r="B69" s="28" t="s">
        <v>10</v>
      </c>
      <c r="C69" s="28" t="s">
        <v>68</v>
      </c>
      <c r="D69" s="26">
        <v>1923</v>
      </c>
      <c r="E69" s="26">
        <v>1</v>
      </c>
      <c r="F69" s="25">
        <v>6</v>
      </c>
      <c r="G69" s="26">
        <v>30</v>
      </c>
      <c r="H69" s="26">
        <v>321</v>
      </c>
      <c r="I69" s="26">
        <v>141.1</v>
      </c>
      <c r="J69" s="9">
        <f t="shared" si="0"/>
        <v>4938500</v>
      </c>
      <c r="K69" s="29"/>
      <c r="L69" s="30"/>
      <c r="M69" s="31"/>
      <c r="N69" s="32"/>
      <c r="O69" s="33"/>
    </row>
    <row r="70" spans="1:15" s="27" customFormat="1" ht="26.25" customHeight="1">
      <c r="A70" s="9">
        <v>62</v>
      </c>
      <c r="B70" s="15" t="s">
        <v>11</v>
      </c>
      <c r="C70" s="15" t="s">
        <v>131</v>
      </c>
      <c r="D70" s="16">
        <v>1973</v>
      </c>
      <c r="E70" s="16">
        <v>4</v>
      </c>
      <c r="F70" s="16">
        <v>60</v>
      </c>
      <c r="G70" s="16">
        <v>215</v>
      </c>
      <c r="H70" s="17">
        <v>2579.6</v>
      </c>
      <c r="I70" s="51">
        <v>1514.2</v>
      </c>
      <c r="J70" s="9">
        <f t="shared" si="0"/>
        <v>52997000</v>
      </c>
      <c r="K70" s="29"/>
      <c r="L70" s="30"/>
      <c r="M70" s="31"/>
      <c r="N70" s="32"/>
      <c r="O70" s="33"/>
    </row>
    <row r="71" spans="1:15" s="27" customFormat="1" ht="27.75" customHeight="1">
      <c r="A71" s="9">
        <v>63</v>
      </c>
      <c r="B71" s="28" t="s">
        <v>9</v>
      </c>
      <c r="C71" s="10" t="s">
        <v>69</v>
      </c>
      <c r="D71" s="26">
        <v>1952</v>
      </c>
      <c r="E71" s="26">
        <v>1</v>
      </c>
      <c r="F71" s="26">
        <v>12</v>
      </c>
      <c r="G71" s="26">
        <v>18</v>
      </c>
      <c r="H71" s="26">
        <v>484.2</v>
      </c>
      <c r="I71" s="41">
        <v>340.6</v>
      </c>
      <c r="J71" s="9">
        <f t="shared" si="0"/>
        <v>11921000</v>
      </c>
      <c r="K71" s="29"/>
      <c r="L71" s="30"/>
      <c r="M71" s="31"/>
      <c r="N71" s="32"/>
      <c r="O71" s="33"/>
    </row>
    <row r="72" spans="1:15" s="27" customFormat="1" ht="30.75" customHeight="1">
      <c r="A72" s="9">
        <v>64</v>
      </c>
      <c r="B72" s="28" t="s">
        <v>10</v>
      </c>
      <c r="C72" s="28" t="s">
        <v>102</v>
      </c>
      <c r="D72" s="26">
        <v>1932</v>
      </c>
      <c r="E72" s="26">
        <v>1</v>
      </c>
      <c r="F72" s="25">
        <v>22</v>
      </c>
      <c r="G72" s="26">
        <v>76</v>
      </c>
      <c r="H72" s="26">
        <v>1133</v>
      </c>
      <c r="I72" s="26">
        <v>849</v>
      </c>
      <c r="J72" s="9">
        <f t="shared" si="0"/>
        <v>29715000</v>
      </c>
      <c r="K72" s="29"/>
      <c r="L72" s="30"/>
      <c r="M72" s="31"/>
      <c r="N72" s="32"/>
      <c r="O72" s="33"/>
    </row>
    <row r="73" spans="1:15" s="27" customFormat="1" ht="32.25" customHeight="1">
      <c r="A73" s="9">
        <v>65</v>
      </c>
      <c r="B73" s="28" t="s">
        <v>9</v>
      </c>
      <c r="C73" s="28" t="s">
        <v>103</v>
      </c>
      <c r="D73" s="26">
        <v>1938</v>
      </c>
      <c r="E73" s="26">
        <v>1</v>
      </c>
      <c r="F73" s="25">
        <v>12</v>
      </c>
      <c r="G73" s="26"/>
      <c r="H73" s="26">
        <v>381.3</v>
      </c>
      <c r="I73" s="26">
        <v>381.3</v>
      </c>
      <c r="J73" s="9">
        <f t="shared" si="0"/>
        <v>13345500</v>
      </c>
      <c r="K73" s="29"/>
      <c r="L73" s="30"/>
      <c r="M73" s="31"/>
      <c r="N73" s="32"/>
      <c r="O73" s="33"/>
    </row>
    <row r="74" spans="1:15" s="27" customFormat="1" ht="30" customHeight="1">
      <c r="A74" s="9">
        <v>66</v>
      </c>
      <c r="B74" s="28" t="s">
        <v>9</v>
      </c>
      <c r="C74" s="28" t="s">
        <v>104</v>
      </c>
      <c r="D74" s="26">
        <v>1917</v>
      </c>
      <c r="E74" s="26">
        <v>1</v>
      </c>
      <c r="F74" s="25">
        <v>4</v>
      </c>
      <c r="G74" s="26">
        <v>1</v>
      </c>
      <c r="H74" s="26">
        <v>110.3</v>
      </c>
      <c r="I74" s="26">
        <v>93.4</v>
      </c>
      <c r="J74" s="9">
        <f t="shared" ref="J74:J108" si="1">I74*35000</f>
        <v>3269000</v>
      </c>
      <c r="K74" s="29"/>
      <c r="L74" s="30"/>
      <c r="M74" s="31"/>
      <c r="N74" s="32"/>
      <c r="O74" s="33"/>
    </row>
    <row r="75" spans="1:15" s="27" customFormat="1" ht="28.5" customHeight="1">
      <c r="A75" s="9">
        <v>67</v>
      </c>
      <c r="B75" s="28" t="s">
        <v>11</v>
      </c>
      <c r="C75" s="10" t="s">
        <v>105</v>
      </c>
      <c r="D75" s="26">
        <v>1964</v>
      </c>
      <c r="E75" s="26">
        <v>1</v>
      </c>
      <c r="F75" s="26">
        <v>4</v>
      </c>
      <c r="G75" s="26">
        <v>12</v>
      </c>
      <c r="H75" s="26">
        <v>160.5</v>
      </c>
      <c r="I75" s="41">
        <v>125.1</v>
      </c>
      <c r="J75" s="9">
        <f t="shared" si="1"/>
        <v>4378500</v>
      </c>
      <c r="K75" s="29"/>
      <c r="L75" s="30"/>
      <c r="M75" s="31"/>
      <c r="N75" s="32"/>
      <c r="O75" s="33"/>
    </row>
    <row r="76" spans="1:15" s="27" customFormat="1" ht="30" customHeight="1">
      <c r="A76" s="9">
        <v>68</v>
      </c>
      <c r="B76" s="28" t="s">
        <v>11</v>
      </c>
      <c r="C76" s="28" t="s">
        <v>132</v>
      </c>
      <c r="D76" s="26">
        <v>1941</v>
      </c>
      <c r="E76" s="26">
        <v>1</v>
      </c>
      <c r="F76" s="26">
        <v>10</v>
      </c>
      <c r="G76" s="26">
        <v>15</v>
      </c>
      <c r="H76" s="26">
        <v>389.1</v>
      </c>
      <c r="I76" s="41">
        <v>297.89999999999998</v>
      </c>
      <c r="J76" s="9">
        <f t="shared" si="1"/>
        <v>10426500</v>
      </c>
      <c r="K76" s="29"/>
      <c r="L76" s="30"/>
      <c r="M76" s="31"/>
      <c r="N76" s="32"/>
      <c r="O76" s="33"/>
    </row>
    <row r="77" spans="1:15" s="27" customFormat="1" ht="37.5" customHeight="1">
      <c r="A77" s="9">
        <v>69</v>
      </c>
      <c r="B77" s="28" t="s">
        <v>11</v>
      </c>
      <c r="C77" s="28" t="s">
        <v>133</v>
      </c>
      <c r="D77" s="26">
        <v>1926</v>
      </c>
      <c r="E77" s="26">
        <v>1</v>
      </c>
      <c r="F77" s="26">
        <v>2</v>
      </c>
      <c r="G77" s="26">
        <v>16</v>
      </c>
      <c r="H77" s="26">
        <v>61.2</v>
      </c>
      <c r="I77" s="41">
        <v>47.85</v>
      </c>
      <c r="J77" s="9">
        <f t="shared" si="1"/>
        <v>1674750</v>
      </c>
      <c r="K77" s="29"/>
      <c r="L77" s="30"/>
      <c r="M77" s="31"/>
      <c r="N77" s="32"/>
      <c r="O77" s="33"/>
    </row>
    <row r="78" spans="1:15" s="27" customFormat="1" ht="24.75" customHeight="1">
      <c r="A78" s="9">
        <v>70</v>
      </c>
      <c r="B78" s="28" t="s">
        <v>9</v>
      </c>
      <c r="C78" s="28" t="s">
        <v>134</v>
      </c>
      <c r="D78" s="26">
        <v>1916</v>
      </c>
      <c r="E78" s="26">
        <v>1</v>
      </c>
      <c r="F78" s="26">
        <v>4</v>
      </c>
      <c r="G78" s="26"/>
      <c r="H78" s="26">
        <v>188.77</v>
      </c>
      <c r="I78" s="26">
        <v>167.87</v>
      </c>
      <c r="J78" s="9">
        <f t="shared" si="1"/>
        <v>5875450</v>
      </c>
      <c r="K78" s="29"/>
      <c r="L78" s="30"/>
      <c r="M78" s="31"/>
      <c r="N78" s="32"/>
      <c r="O78" s="33"/>
    </row>
    <row r="79" spans="1:15" s="27" customFormat="1" ht="33.75" customHeight="1">
      <c r="A79" s="9">
        <v>71</v>
      </c>
      <c r="B79" s="28" t="s">
        <v>9</v>
      </c>
      <c r="C79" s="28" t="s">
        <v>135</v>
      </c>
      <c r="D79" s="26">
        <v>1917</v>
      </c>
      <c r="E79" s="26">
        <v>1</v>
      </c>
      <c r="F79" s="26">
        <v>12</v>
      </c>
      <c r="G79" s="26"/>
      <c r="H79" s="26">
        <v>240.1</v>
      </c>
      <c r="I79" s="26">
        <v>232.2</v>
      </c>
      <c r="J79" s="9">
        <f t="shared" si="1"/>
        <v>8127000</v>
      </c>
      <c r="K79" s="29"/>
      <c r="L79" s="30"/>
      <c r="M79" s="31"/>
      <c r="N79" s="32"/>
      <c r="O79" s="33"/>
    </row>
    <row r="80" spans="1:15" s="27" customFormat="1" ht="30" customHeight="1">
      <c r="A80" s="9">
        <v>72</v>
      </c>
      <c r="B80" s="28" t="s">
        <v>11</v>
      </c>
      <c r="C80" s="10" t="s">
        <v>136</v>
      </c>
      <c r="D80" s="26">
        <v>1946</v>
      </c>
      <c r="E80" s="26">
        <v>1</v>
      </c>
      <c r="F80" s="25">
        <v>2</v>
      </c>
      <c r="G80" s="26">
        <v>8</v>
      </c>
      <c r="H80" s="26">
        <v>138.30000000000001</v>
      </c>
      <c r="I80" s="26">
        <v>89.8</v>
      </c>
      <c r="J80" s="9">
        <f t="shared" si="1"/>
        <v>3143000</v>
      </c>
      <c r="K80" s="29"/>
      <c r="L80" s="30"/>
      <c r="M80" s="31"/>
      <c r="N80" s="32"/>
      <c r="O80" s="33"/>
    </row>
    <row r="81" spans="1:15" s="27" customFormat="1" ht="26.25" customHeight="1">
      <c r="A81" s="9">
        <v>73</v>
      </c>
      <c r="B81" s="28" t="s">
        <v>11</v>
      </c>
      <c r="C81" s="10" t="s">
        <v>137</v>
      </c>
      <c r="D81" s="26">
        <v>1908</v>
      </c>
      <c r="E81" s="26">
        <v>1</v>
      </c>
      <c r="F81" s="25">
        <v>7</v>
      </c>
      <c r="G81" s="26">
        <v>11</v>
      </c>
      <c r="H81" s="26">
        <v>261.10000000000002</v>
      </c>
      <c r="I81" s="26">
        <v>195.3</v>
      </c>
      <c r="J81" s="9">
        <f t="shared" si="1"/>
        <v>6835500</v>
      </c>
      <c r="K81" s="29"/>
      <c r="L81" s="30"/>
      <c r="M81" s="31"/>
      <c r="N81" s="32"/>
      <c r="O81" s="33"/>
    </row>
    <row r="82" spans="1:15" s="27" customFormat="1" ht="30" customHeight="1">
      <c r="A82" s="9">
        <v>74</v>
      </c>
      <c r="B82" s="28" t="s">
        <v>11</v>
      </c>
      <c r="C82" s="10" t="s">
        <v>138</v>
      </c>
      <c r="D82" s="26">
        <v>1889</v>
      </c>
      <c r="E82" s="26">
        <v>1</v>
      </c>
      <c r="F82" s="25">
        <v>5</v>
      </c>
      <c r="G82" s="26">
        <v>6</v>
      </c>
      <c r="H82" s="26">
        <v>148.30000000000001</v>
      </c>
      <c r="I82" s="26">
        <v>101.6</v>
      </c>
      <c r="J82" s="9">
        <f t="shared" si="1"/>
        <v>3556000</v>
      </c>
      <c r="K82" s="29"/>
      <c r="L82" s="30"/>
      <c r="M82" s="31"/>
      <c r="N82" s="32"/>
      <c r="O82" s="33"/>
    </row>
    <row r="83" spans="1:15" s="27" customFormat="1" ht="30" customHeight="1">
      <c r="A83" s="9">
        <v>75</v>
      </c>
      <c r="B83" s="28" t="s">
        <v>10</v>
      </c>
      <c r="C83" s="10" t="s">
        <v>139</v>
      </c>
      <c r="D83" s="26">
        <v>1932</v>
      </c>
      <c r="E83" s="26">
        <v>1</v>
      </c>
      <c r="F83" s="25">
        <v>6</v>
      </c>
      <c r="G83" s="26">
        <v>36</v>
      </c>
      <c r="H83" s="26">
        <v>344</v>
      </c>
      <c r="I83" s="26">
        <v>282</v>
      </c>
      <c r="J83" s="9">
        <f t="shared" si="1"/>
        <v>9870000</v>
      </c>
      <c r="K83" s="29"/>
      <c r="L83" s="30"/>
      <c r="M83" s="31"/>
      <c r="N83" s="32"/>
      <c r="O83" s="33"/>
    </row>
    <row r="84" spans="1:15" s="27" customFormat="1" ht="30.75" customHeight="1">
      <c r="A84" s="9">
        <v>76</v>
      </c>
      <c r="B84" s="28" t="s">
        <v>10</v>
      </c>
      <c r="C84" s="10" t="s">
        <v>140</v>
      </c>
      <c r="D84" s="26">
        <v>1923</v>
      </c>
      <c r="E84" s="26">
        <v>1</v>
      </c>
      <c r="F84" s="25">
        <v>6</v>
      </c>
      <c r="G84" s="26">
        <v>20</v>
      </c>
      <c r="H84" s="26">
        <v>321</v>
      </c>
      <c r="I84" s="26">
        <v>243.6</v>
      </c>
      <c r="J84" s="9">
        <f t="shared" si="1"/>
        <v>8526000</v>
      </c>
      <c r="K84" s="29"/>
      <c r="L84" s="30"/>
      <c r="M84" s="31"/>
      <c r="N84" s="32"/>
      <c r="O84" s="33"/>
    </row>
    <row r="85" spans="1:15" s="27" customFormat="1" ht="28.5" customHeight="1">
      <c r="A85" s="9">
        <v>77</v>
      </c>
      <c r="B85" s="10" t="s">
        <v>11</v>
      </c>
      <c r="C85" s="10" t="s">
        <v>141</v>
      </c>
      <c r="D85" s="9">
        <v>1968</v>
      </c>
      <c r="E85" s="9">
        <v>4</v>
      </c>
      <c r="F85" s="9">
        <v>60</v>
      </c>
      <c r="G85" s="9">
        <v>123</v>
      </c>
      <c r="H85" s="9">
        <v>3329.8</v>
      </c>
      <c r="I85" s="9">
        <v>1514.3</v>
      </c>
      <c r="J85" s="9">
        <f t="shared" si="1"/>
        <v>53000500</v>
      </c>
      <c r="K85" s="29"/>
      <c r="L85" s="30"/>
      <c r="M85" s="31"/>
      <c r="N85" s="32"/>
      <c r="O85" s="33"/>
    </row>
    <row r="86" spans="1:15" ht="35.25" customHeight="1">
      <c r="A86" s="9">
        <v>78</v>
      </c>
      <c r="B86" s="10" t="s">
        <v>153</v>
      </c>
      <c r="C86" s="10" t="s">
        <v>154</v>
      </c>
      <c r="D86" s="9">
        <v>1971</v>
      </c>
      <c r="E86" s="9">
        <v>2</v>
      </c>
      <c r="F86" s="9">
        <v>22</v>
      </c>
      <c r="G86" s="9">
        <v>18</v>
      </c>
      <c r="H86" s="9">
        <v>1364</v>
      </c>
      <c r="I86" s="9">
        <v>1104</v>
      </c>
      <c r="J86" s="9">
        <f t="shared" si="1"/>
        <v>38640000</v>
      </c>
    </row>
    <row r="87" spans="1:15" ht="31.5" customHeight="1">
      <c r="A87" s="9">
        <v>79</v>
      </c>
      <c r="B87" s="28" t="s">
        <v>11</v>
      </c>
      <c r="C87" s="10" t="s">
        <v>159</v>
      </c>
      <c r="D87" s="26">
        <v>1962</v>
      </c>
      <c r="E87" s="26">
        <v>2</v>
      </c>
      <c r="F87" s="25">
        <v>10</v>
      </c>
      <c r="G87" s="26">
        <v>33</v>
      </c>
      <c r="H87" s="26">
        <v>558.4</v>
      </c>
      <c r="I87" s="26">
        <v>257.89999999999998</v>
      </c>
      <c r="J87" s="9">
        <f t="shared" si="1"/>
        <v>9026500</v>
      </c>
    </row>
    <row r="88" spans="1:15" ht="27.75" customHeight="1">
      <c r="A88" s="9">
        <v>80</v>
      </c>
      <c r="B88" s="28" t="s">
        <v>11</v>
      </c>
      <c r="C88" s="10" t="s">
        <v>160</v>
      </c>
      <c r="D88" s="26">
        <v>1914</v>
      </c>
      <c r="E88" s="26">
        <v>1</v>
      </c>
      <c r="F88" s="25">
        <v>15</v>
      </c>
      <c r="G88" s="26">
        <v>19</v>
      </c>
      <c r="H88" s="26">
        <v>615</v>
      </c>
      <c r="I88" s="26">
        <v>489</v>
      </c>
      <c r="J88" s="9">
        <f t="shared" si="1"/>
        <v>17115000</v>
      </c>
    </row>
    <row r="89" spans="1:15" ht="30" customHeight="1">
      <c r="A89" s="9">
        <v>81</v>
      </c>
      <c r="B89" s="28" t="s">
        <v>11</v>
      </c>
      <c r="C89" s="10" t="s">
        <v>161</v>
      </c>
      <c r="D89" s="26">
        <v>1908</v>
      </c>
      <c r="E89" s="26">
        <v>1</v>
      </c>
      <c r="F89" s="25">
        <v>10</v>
      </c>
      <c r="G89" s="26">
        <v>18</v>
      </c>
      <c r="H89" s="26">
        <v>755.6</v>
      </c>
      <c r="I89" s="26">
        <v>290.39999999999998</v>
      </c>
      <c r="J89" s="9">
        <f t="shared" si="1"/>
        <v>10164000</v>
      </c>
    </row>
    <row r="90" spans="1:15" ht="31.5" customHeight="1">
      <c r="A90" s="9">
        <v>82</v>
      </c>
      <c r="B90" s="15" t="s">
        <v>9</v>
      </c>
      <c r="C90" s="15" t="s">
        <v>162</v>
      </c>
      <c r="D90" s="16">
        <v>1953</v>
      </c>
      <c r="E90" s="16">
        <v>2</v>
      </c>
      <c r="F90" s="16">
        <v>12</v>
      </c>
      <c r="G90" s="16">
        <v>32</v>
      </c>
      <c r="H90" s="16">
        <v>696.6</v>
      </c>
      <c r="I90" s="17">
        <v>428.4</v>
      </c>
      <c r="J90" s="9">
        <f t="shared" si="1"/>
        <v>14994000</v>
      </c>
    </row>
    <row r="91" spans="1:15" ht="33.75" customHeight="1">
      <c r="A91" s="9">
        <v>83</v>
      </c>
      <c r="B91" s="28" t="s">
        <v>10</v>
      </c>
      <c r="C91" s="10" t="s">
        <v>163</v>
      </c>
      <c r="D91" s="26">
        <v>1951</v>
      </c>
      <c r="E91" s="26">
        <v>2</v>
      </c>
      <c r="F91" s="26">
        <v>12</v>
      </c>
      <c r="G91" s="26">
        <v>18</v>
      </c>
      <c r="H91" s="26">
        <v>1713.4</v>
      </c>
      <c r="I91" s="41">
        <v>779.4</v>
      </c>
      <c r="J91" s="9">
        <f t="shared" si="1"/>
        <v>27279000</v>
      </c>
    </row>
    <row r="92" spans="1:15" ht="39.75" customHeight="1">
      <c r="A92" s="9">
        <v>84</v>
      </c>
      <c r="B92" s="15" t="s">
        <v>11</v>
      </c>
      <c r="C92" s="15" t="s">
        <v>164</v>
      </c>
      <c r="D92" s="16">
        <v>1914</v>
      </c>
      <c r="E92" s="16">
        <v>1</v>
      </c>
      <c r="F92" s="16">
        <v>3</v>
      </c>
      <c r="G92" s="16">
        <v>7</v>
      </c>
      <c r="H92" s="16">
        <v>176.9</v>
      </c>
      <c r="I92" s="17">
        <v>128.4</v>
      </c>
      <c r="J92" s="9">
        <f t="shared" si="1"/>
        <v>4494000</v>
      </c>
    </row>
    <row r="93" spans="1:15" ht="32.25" customHeight="1">
      <c r="A93" s="9">
        <v>85</v>
      </c>
      <c r="B93" s="15" t="s">
        <v>11</v>
      </c>
      <c r="C93" s="15" t="s">
        <v>165</v>
      </c>
      <c r="D93" s="16">
        <v>1941</v>
      </c>
      <c r="E93" s="16">
        <v>1</v>
      </c>
      <c r="F93" s="16">
        <v>6</v>
      </c>
      <c r="G93" s="16">
        <v>16</v>
      </c>
      <c r="H93" s="16">
        <v>195.5</v>
      </c>
      <c r="I93" s="17">
        <v>146.6</v>
      </c>
      <c r="J93" s="9">
        <f t="shared" si="1"/>
        <v>5131000</v>
      </c>
    </row>
    <row r="94" spans="1:15" ht="27.75" customHeight="1">
      <c r="A94" s="9">
        <v>86</v>
      </c>
      <c r="B94" s="10" t="s">
        <v>11</v>
      </c>
      <c r="C94" s="10" t="s">
        <v>166</v>
      </c>
      <c r="D94" s="26">
        <v>1964</v>
      </c>
      <c r="E94" s="26">
        <v>4</v>
      </c>
      <c r="F94" s="26">
        <v>28</v>
      </c>
      <c r="G94" s="26">
        <v>74</v>
      </c>
      <c r="H94" s="26">
        <v>2175.1</v>
      </c>
      <c r="I94" s="41">
        <v>901.8</v>
      </c>
      <c r="J94" s="9">
        <f t="shared" si="1"/>
        <v>31563000</v>
      </c>
    </row>
    <row r="95" spans="1:15" ht="30" customHeight="1">
      <c r="A95" s="9">
        <v>87</v>
      </c>
      <c r="B95" s="10" t="s">
        <v>11</v>
      </c>
      <c r="C95" s="10" t="s">
        <v>167</v>
      </c>
      <c r="D95" s="9">
        <v>1952</v>
      </c>
      <c r="E95" s="9">
        <v>2</v>
      </c>
      <c r="F95" s="9">
        <v>8</v>
      </c>
      <c r="G95" s="9">
        <v>36</v>
      </c>
      <c r="H95" s="9">
        <v>439.1</v>
      </c>
      <c r="I95" s="9">
        <v>268.39999999999998</v>
      </c>
      <c r="J95" s="9">
        <f t="shared" si="1"/>
        <v>9394000</v>
      </c>
    </row>
    <row r="96" spans="1:15" ht="28.5" customHeight="1">
      <c r="A96" s="9">
        <v>88</v>
      </c>
      <c r="B96" s="10" t="s">
        <v>10</v>
      </c>
      <c r="C96" s="10" t="s">
        <v>168</v>
      </c>
      <c r="D96" s="26">
        <v>2008</v>
      </c>
      <c r="E96" s="26">
        <v>2</v>
      </c>
      <c r="F96" s="26">
        <v>8</v>
      </c>
      <c r="G96" s="26">
        <v>4</v>
      </c>
      <c r="H96" s="26">
        <v>703.2</v>
      </c>
      <c r="I96" s="41">
        <v>347.6</v>
      </c>
      <c r="J96" s="9">
        <f t="shared" si="1"/>
        <v>12166000</v>
      </c>
    </row>
    <row r="97" spans="1:10" ht="30" customHeight="1">
      <c r="A97" s="9">
        <v>89</v>
      </c>
      <c r="B97" s="10" t="s">
        <v>10</v>
      </c>
      <c r="C97" s="15" t="s">
        <v>169</v>
      </c>
      <c r="D97" s="26">
        <v>1930</v>
      </c>
      <c r="E97" s="26">
        <v>1</v>
      </c>
      <c r="F97" s="25">
        <v>6</v>
      </c>
      <c r="G97" s="26">
        <v>8</v>
      </c>
      <c r="H97" s="26">
        <v>420</v>
      </c>
      <c r="I97" s="26">
        <v>320</v>
      </c>
      <c r="J97" s="9">
        <f t="shared" si="1"/>
        <v>11200000</v>
      </c>
    </row>
    <row r="98" spans="1:10" ht="30" customHeight="1">
      <c r="A98" s="9">
        <v>90</v>
      </c>
      <c r="B98" s="10" t="s">
        <v>10</v>
      </c>
      <c r="C98" s="15" t="s">
        <v>170</v>
      </c>
      <c r="D98" s="26">
        <v>1923</v>
      </c>
      <c r="E98" s="26">
        <v>1</v>
      </c>
      <c r="F98" s="25">
        <v>6</v>
      </c>
      <c r="G98" s="26">
        <v>11</v>
      </c>
      <c r="H98" s="26">
        <v>321</v>
      </c>
      <c r="I98" s="26">
        <v>277.5</v>
      </c>
      <c r="J98" s="9">
        <f t="shared" si="1"/>
        <v>9712500</v>
      </c>
    </row>
    <row r="99" spans="1:10" ht="36" customHeight="1">
      <c r="A99" s="9">
        <v>91</v>
      </c>
      <c r="B99" s="10" t="s">
        <v>10</v>
      </c>
      <c r="C99" s="15" t="s">
        <v>171</v>
      </c>
      <c r="D99" s="26">
        <v>1925</v>
      </c>
      <c r="E99" s="26">
        <v>1</v>
      </c>
      <c r="F99" s="25">
        <v>10</v>
      </c>
      <c r="G99" s="26">
        <v>12</v>
      </c>
      <c r="H99" s="26">
        <v>374.6</v>
      </c>
      <c r="I99" s="26">
        <v>304</v>
      </c>
      <c r="J99" s="9">
        <f t="shared" si="1"/>
        <v>10640000</v>
      </c>
    </row>
    <row r="100" spans="1:10" ht="36" customHeight="1">
      <c r="A100" s="9">
        <v>92</v>
      </c>
      <c r="B100" s="10" t="s">
        <v>10</v>
      </c>
      <c r="C100" s="15" t="s">
        <v>172</v>
      </c>
      <c r="D100" s="26">
        <v>1925</v>
      </c>
      <c r="E100" s="26">
        <v>1</v>
      </c>
      <c r="F100" s="25">
        <v>10</v>
      </c>
      <c r="G100" s="26">
        <v>12</v>
      </c>
      <c r="H100" s="26">
        <v>414</v>
      </c>
      <c r="I100" s="26">
        <v>285</v>
      </c>
      <c r="J100" s="9">
        <f t="shared" si="1"/>
        <v>9975000</v>
      </c>
    </row>
    <row r="101" spans="1:10" ht="30" customHeight="1">
      <c r="A101" s="9">
        <v>93</v>
      </c>
      <c r="B101" s="15" t="s">
        <v>11</v>
      </c>
      <c r="C101" s="10" t="s">
        <v>173</v>
      </c>
      <c r="D101" s="26">
        <v>1914</v>
      </c>
      <c r="E101" s="26">
        <v>1</v>
      </c>
      <c r="F101" s="25">
        <v>9</v>
      </c>
      <c r="G101" s="26">
        <v>16</v>
      </c>
      <c r="H101" s="26">
        <v>756.3</v>
      </c>
      <c r="I101" s="26">
        <v>490.4</v>
      </c>
      <c r="J101" s="9">
        <f t="shared" si="1"/>
        <v>17164000</v>
      </c>
    </row>
    <row r="102" spans="1:10" ht="30" customHeight="1">
      <c r="A102" s="9">
        <v>94</v>
      </c>
      <c r="B102" s="15" t="s">
        <v>11</v>
      </c>
      <c r="C102" s="10" t="s">
        <v>174</v>
      </c>
      <c r="D102" s="26">
        <v>1895</v>
      </c>
      <c r="E102" s="26">
        <v>1</v>
      </c>
      <c r="F102" s="25">
        <v>5</v>
      </c>
      <c r="G102" s="26">
        <v>9</v>
      </c>
      <c r="H102" s="26">
        <v>146.6</v>
      </c>
      <c r="I102" s="26">
        <v>97.5</v>
      </c>
      <c r="J102" s="9">
        <f t="shared" si="1"/>
        <v>3412500</v>
      </c>
    </row>
    <row r="103" spans="1:10" ht="31.5" customHeight="1">
      <c r="A103" s="9">
        <v>95</v>
      </c>
      <c r="B103" s="10" t="s">
        <v>11</v>
      </c>
      <c r="C103" s="10" t="s">
        <v>175</v>
      </c>
      <c r="D103" s="9">
        <v>1917</v>
      </c>
      <c r="E103" s="9">
        <v>1</v>
      </c>
      <c r="F103" s="9">
        <v>13</v>
      </c>
      <c r="G103" s="9">
        <v>3</v>
      </c>
      <c r="H103" s="9">
        <v>374.4</v>
      </c>
      <c r="I103" s="26">
        <v>247</v>
      </c>
      <c r="J103" s="9">
        <f t="shared" si="1"/>
        <v>8645000</v>
      </c>
    </row>
    <row r="104" spans="1:10" ht="30" customHeight="1">
      <c r="A104" s="9">
        <v>96</v>
      </c>
      <c r="B104" s="10" t="s">
        <v>11</v>
      </c>
      <c r="C104" s="10" t="s">
        <v>176</v>
      </c>
      <c r="D104" s="9">
        <v>1917</v>
      </c>
      <c r="E104" s="9">
        <v>1</v>
      </c>
      <c r="F104" s="9">
        <v>15</v>
      </c>
      <c r="G104" s="9">
        <v>28</v>
      </c>
      <c r="H104" s="9">
        <v>373.9</v>
      </c>
      <c r="I104" s="26">
        <v>281</v>
      </c>
      <c r="J104" s="9">
        <f t="shared" si="1"/>
        <v>9835000</v>
      </c>
    </row>
    <row r="105" spans="1:10" ht="27.75" customHeight="1">
      <c r="A105" s="9">
        <v>97</v>
      </c>
      <c r="B105" s="10" t="s">
        <v>11</v>
      </c>
      <c r="C105" s="10" t="s">
        <v>177</v>
      </c>
      <c r="D105" s="9">
        <v>1926</v>
      </c>
      <c r="E105" s="9">
        <v>1</v>
      </c>
      <c r="F105" s="9">
        <v>2</v>
      </c>
      <c r="G105" s="9">
        <v>3</v>
      </c>
      <c r="H105" s="9">
        <v>36</v>
      </c>
      <c r="I105" s="26">
        <v>24.6</v>
      </c>
      <c r="J105" s="9">
        <f t="shared" si="1"/>
        <v>861000</v>
      </c>
    </row>
    <row r="106" spans="1:10" ht="33.75" customHeight="1">
      <c r="A106" s="9">
        <v>98</v>
      </c>
      <c r="B106" s="10" t="s">
        <v>11</v>
      </c>
      <c r="C106" s="10" t="s">
        <v>178</v>
      </c>
      <c r="D106" s="26">
        <v>1941</v>
      </c>
      <c r="E106" s="26">
        <v>1</v>
      </c>
      <c r="F106" s="26">
        <v>2</v>
      </c>
      <c r="G106" s="16">
        <v>0</v>
      </c>
      <c r="H106" s="26">
        <v>64.599999999999994</v>
      </c>
      <c r="I106" s="26">
        <v>52.65</v>
      </c>
      <c r="J106" s="9">
        <f t="shared" si="1"/>
        <v>1842750</v>
      </c>
    </row>
    <row r="107" spans="1:10" ht="32.25" customHeight="1">
      <c r="A107" s="9">
        <v>99</v>
      </c>
      <c r="B107" s="10" t="s">
        <v>10</v>
      </c>
      <c r="C107" s="10" t="s">
        <v>179</v>
      </c>
      <c r="D107" s="9">
        <v>1951</v>
      </c>
      <c r="E107" s="9">
        <v>2</v>
      </c>
      <c r="F107" s="9">
        <v>8</v>
      </c>
      <c r="G107" s="9">
        <v>8</v>
      </c>
      <c r="H107" s="9">
        <v>448.5</v>
      </c>
      <c r="I107" s="52">
        <v>277</v>
      </c>
      <c r="J107" s="9">
        <f t="shared" si="1"/>
        <v>9695000</v>
      </c>
    </row>
    <row r="108" spans="1:10" ht="27.75" customHeight="1">
      <c r="A108" s="9">
        <v>100</v>
      </c>
      <c r="B108" s="10" t="s">
        <v>10</v>
      </c>
      <c r="C108" s="10" t="s">
        <v>180</v>
      </c>
      <c r="D108" s="9">
        <v>1951</v>
      </c>
      <c r="E108" s="9">
        <v>2</v>
      </c>
      <c r="F108" s="9">
        <v>8</v>
      </c>
      <c r="G108" s="9">
        <v>5</v>
      </c>
      <c r="H108" s="9">
        <v>448.5</v>
      </c>
      <c r="I108" s="52">
        <v>277</v>
      </c>
      <c r="J108" s="9">
        <f t="shared" si="1"/>
        <v>9695000</v>
      </c>
    </row>
    <row r="109" spans="1:10" ht="33.75" customHeight="1">
      <c r="A109" s="34"/>
      <c r="B109" s="35" t="s">
        <v>70</v>
      </c>
      <c r="C109" s="15"/>
      <c r="D109" s="16"/>
      <c r="E109" s="16"/>
      <c r="F109" s="11">
        <f>SUM(F9:F108)</f>
        <v>1055</v>
      </c>
      <c r="G109" s="11">
        <f t="shared" ref="G109:H109" si="2">SUM(G9:G108)</f>
        <v>2008</v>
      </c>
      <c r="H109" s="11">
        <f t="shared" si="2"/>
        <v>48174.31</v>
      </c>
      <c r="I109" s="11">
        <v>33466.33</v>
      </c>
      <c r="J109" s="8">
        <f>I109*35000</f>
        <v>1171321550</v>
      </c>
    </row>
    <row r="110" spans="1:10" ht="26.25" customHeight="1">
      <c r="A110" s="72" t="s">
        <v>101</v>
      </c>
      <c r="B110" s="73"/>
      <c r="C110" s="73"/>
      <c r="D110" s="73"/>
      <c r="E110" s="73"/>
      <c r="F110" s="73"/>
      <c r="G110" s="73"/>
      <c r="H110" s="73"/>
      <c r="I110" s="73"/>
      <c r="J110" s="73"/>
    </row>
    <row r="111" spans="1:10" ht="33.75" customHeight="1">
      <c r="A111" s="16">
        <v>101</v>
      </c>
      <c r="B111" s="34" t="s">
        <v>71</v>
      </c>
      <c r="C111" s="15" t="s">
        <v>72</v>
      </c>
      <c r="D111" s="16">
        <v>1959</v>
      </c>
      <c r="E111" s="16">
        <v>1</v>
      </c>
      <c r="F111" s="16">
        <v>2</v>
      </c>
      <c r="G111" s="16">
        <v>2</v>
      </c>
      <c r="H111" s="16">
        <v>104.4</v>
      </c>
      <c r="I111" s="16">
        <v>104.4</v>
      </c>
      <c r="J111" s="9">
        <f>I111*35000</f>
        <v>3654000</v>
      </c>
    </row>
    <row r="112" spans="1:10" ht="24.75" customHeight="1">
      <c r="A112" s="16">
        <v>102</v>
      </c>
      <c r="B112" s="34" t="s">
        <v>73</v>
      </c>
      <c r="C112" s="15" t="s">
        <v>74</v>
      </c>
      <c r="D112" s="16">
        <v>1980</v>
      </c>
      <c r="E112" s="16">
        <v>1</v>
      </c>
      <c r="F112" s="16">
        <v>15</v>
      </c>
      <c r="G112" s="16">
        <v>2</v>
      </c>
      <c r="H112" s="16">
        <v>149.30000000000001</v>
      </c>
      <c r="I112" s="16">
        <v>149.1</v>
      </c>
      <c r="J112" s="9">
        <f t="shared" ref="J112:J134" si="3">I112*35000</f>
        <v>5218500</v>
      </c>
    </row>
    <row r="113" spans="1:10" ht="33.75" customHeight="1">
      <c r="A113" s="16">
        <v>103</v>
      </c>
      <c r="B113" s="34" t="s">
        <v>75</v>
      </c>
      <c r="C113" s="15" t="s">
        <v>76</v>
      </c>
      <c r="D113" s="16">
        <v>1954</v>
      </c>
      <c r="E113" s="16">
        <v>1</v>
      </c>
      <c r="F113" s="16">
        <v>6</v>
      </c>
      <c r="G113" s="16">
        <v>4</v>
      </c>
      <c r="H113" s="16">
        <v>175.7</v>
      </c>
      <c r="I113" s="16">
        <v>112.2</v>
      </c>
      <c r="J113" s="9">
        <f t="shared" si="3"/>
        <v>3927000</v>
      </c>
    </row>
    <row r="114" spans="1:10" ht="25.5" customHeight="1">
      <c r="A114" s="16">
        <v>104</v>
      </c>
      <c r="B114" s="34" t="s">
        <v>75</v>
      </c>
      <c r="C114" s="15" t="s">
        <v>77</v>
      </c>
      <c r="D114" s="16">
        <v>1953</v>
      </c>
      <c r="E114" s="16">
        <v>1</v>
      </c>
      <c r="F114" s="16">
        <v>8</v>
      </c>
      <c r="G114" s="16">
        <v>8</v>
      </c>
      <c r="H114" s="16">
        <v>231.9</v>
      </c>
      <c r="I114" s="16">
        <v>231.9</v>
      </c>
      <c r="J114" s="9">
        <f t="shared" si="3"/>
        <v>8116500</v>
      </c>
    </row>
    <row r="115" spans="1:10" ht="31.5" customHeight="1">
      <c r="A115" s="16">
        <v>105</v>
      </c>
      <c r="B115" s="34" t="s">
        <v>75</v>
      </c>
      <c r="C115" s="15" t="s">
        <v>78</v>
      </c>
      <c r="D115" s="16">
        <v>1952</v>
      </c>
      <c r="E115" s="16">
        <v>1</v>
      </c>
      <c r="F115" s="16">
        <v>6</v>
      </c>
      <c r="G115" s="16">
        <v>5</v>
      </c>
      <c r="H115" s="16">
        <v>221.8</v>
      </c>
      <c r="I115" s="16">
        <v>221.6</v>
      </c>
      <c r="J115" s="9">
        <f t="shared" si="3"/>
        <v>7756000</v>
      </c>
    </row>
    <row r="116" spans="1:10" ht="27" customHeight="1">
      <c r="A116" s="16">
        <v>106</v>
      </c>
      <c r="B116" s="34" t="s">
        <v>75</v>
      </c>
      <c r="C116" s="15" t="s">
        <v>79</v>
      </c>
      <c r="D116" s="16">
        <v>1960</v>
      </c>
      <c r="E116" s="16">
        <v>1</v>
      </c>
      <c r="F116" s="16">
        <v>6</v>
      </c>
      <c r="G116" s="16">
        <v>14</v>
      </c>
      <c r="H116" s="16">
        <v>112.2</v>
      </c>
      <c r="I116" s="16">
        <v>112.2</v>
      </c>
      <c r="J116" s="9">
        <f t="shared" si="3"/>
        <v>3927000</v>
      </c>
    </row>
    <row r="117" spans="1:10" ht="27.75" customHeight="1">
      <c r="A117" s="16">
        <v>107</v>
      </c>
      <c r="B117" s="34" t="s">
        <v>75</v>
      </c>
      <c r="C117" s="15" t="s">
        <v>80</v>
      </c>
      <c r="D117" s="16">
        <v>1922</v>
      </c>
      <c r="E117" s="16">
        <v>1</v>
      </c>
      <c r="F117" s="16">
        <v>8</v>
      </c>
      <c r="G117" s="16">
        <v>15</v>
      </c>
      <c r="H117" s="16">
        <v>142.4</v>
      </c>
      <c r="I117" s="16">
        <v>142.4</v>
      </c>
      <c r="J117" s="9">
        <f t="shared" si="3"/>
        <v>4984000</v>
      </c>
    </row>
    <row r="118" spans="1:10" ht="24" customHeight="1">
      <c r="A118" s="16">
        <v>108</v>
      </c>
      <c r="B118" s="34" t="s">
        <v>75</v>
      </c>
      <c r="C118" s="15" t="s">
        <v>81</v>
      </c>
      <c r="D118" s="16">
        <v>1954</v>
      </c>
      <c r="E118" s="16">
        <v>1</v>
      </c>
      <c r="F118" s="16">
        <v>6</v>
      </c>
      <c r="G118" s="16">
        <v>8</v>
      </c>
      <c r="H118" s="16">
        <v>142.4</v>
      </c>
      <c r="I118" s="16">
        <v>112.2</v>
      </c>
      <c r="J118" s="9">
        <f t="shared" si="3"/>
        <v>3927000</v>
      </c>
    </row>
    <row r="119" spans="1:10" ht="24" customHeight="1">
      <c r="A119" s="16">
        <v>109</v>
      </c>
      <c r="B119" s="34" t="s">
        <v>82</v>
      </c>
      <c r="C119" s="15" t="s">
        <v>83</v>
      </c>
      <c r="D119" s="16">
        <v>1973</v>
      </c>
      <c r="E119" s="16">
        <v>1</v>
      </c>
      <c r="F119" s="16">
        <v>2</v>
      </c>
      <c r="G119" s="16">
        <v>14</v>
      </c>
      <c r="H119" s="16">
        <v>126</v>
      </c>
      <c r="I119" s="16">
        <v>126</v>
      </c>
      <c r="J119" s="9">
        <f t="shared" si="3"/>
        <v>4410000</v>
      </c>
    </row>
    <row r="120" spans="1:10" ht="27" customHeight="1">
      <c r="A120" s="16">
        <v>110</v>
      </c>
      <c r="B120" s="34" t="s">
        <v>82</v>
      </c>
      <c r="C120" s="15" t="s">
        <v>84</v>
      </c>
      <c r="D120" s="16">
        <v>1977</v>
      </c>
      <c r="E120" s="16">
        <v>1</v>
      </c>
      <c r="F120" s="16">
        <v>2</v>
      </c>
      <c r="G120" s="16">
        <v>12</v>
      </c>
      <c r="H120" s="16">
        <v>100</v>
      </c>
      <c r="I120" s="16">
        <v>100</v>
      </c>
      <c r="J120" s="9">
        <f t="shared" si="3"/>
        <v>3500000</v>
      </c>
    </row>
    <row r="121" spans="1:10" ht="23.25" customHeight="1">
      <c r="A121" s="16">
        <v>111</v>
      </c>
      <c r="B121" s="34" t="s">
        <v>82</v>
      </c>
      <c r="C121" s="15" t="s">
        <v>85</v>
      </c>
      <c r="D121" s="16">
        <v>1960</v>
      </c>
      <c r="E121" s="16">
        <v>1</v>
      </c>
      <c r="F121" s="16">
        <v>8</v>
      </c>
      <c r="G121" s="16">
        <v>8</v>
      </c>
      <c r="H121" s="16">
        <v>119.3</v>
      </c>
      <c r="I121" s="16">
        <v>118.9</v>
      </c>
      <c r="J121" s="9">
        <f t="shared" si="3"/>
        <v>4161500</v>
      </c>
    </row>
    <row r="122" spans="1:10" ht="27" customHeight="1">
      <c r="A122" s="16">
        <v>112</v>
      </c>
      <c r="B122" s="34" t="s">
        <v>82</v>
      </c>
      <c r="C122" s="15" t="s">
        <v>86</v>
      </c>
      <c r="D122" s="16">
        <v>1985</v>
      </c>
      <c r="E122" s="16">
        <v>1</v>
      </c>
      <c r="F122" s="16">
        <v>2</v>
      </c>
      <c r="G122" s="16">
        <v>12</v>
      </c>
      <c r="H122" s="16">
        <v>109.7</v>
      </c>
      <c r="I122" s="16">
        <v>109.7</v>
      </c>
      <c r="J122" s="9">
        <f t="shared" si="3"/>
        <v>3839500</v>
      </c>
    </row>
    <row r="123" spans="1:10" ht="27" customHeight="1">
      <c r="A123" s="16">
        <v>113</v>
      </c>
      <c r="B123" s="34" t="s">
        <v>82</v>
      </c>
      <c r="C123" s="15" t="s">
        <v>87</v>
      </c>
      <c r="D123" s="16">
        <v>1980</v>
      </c>
      <c r="E123" s="16">
        <v>2</v>
      </c>
      <c r="F123" s="16">
        <v>2</v>
      </c>
      <c r="G123" s="16">
        <v>5</v>
      </c>
      <c r="H123" s="16">
        <v>106.2</v>
      </c>
      <c r="I123" s="16">
        <v>105.5</v>
      </c>
      <c r="J123" s="9">
        <f t="shared" si="3"/>
        <v>3692500</v>
      </c>
    </row>
    <row r="124" spans="1:10" ht="27" customHeight="1">
      <c r="A124" s="16">
        <v>114</v>
      </c>
      <c r="B124" s="34" t="s">
        <v>82</v>
      </c>
      <c r="C124" s="15" t="s">
        <v>88</v>
      </c>
      <c r="D124" s="16">
        <v>1971</v>
      </c>
      <c r="E124" s="16">
        <v>1</v>
      </c>
      <c r="F124" s="16">
        <v>2</v>
      </c>
      <c r="G124" s="16">
        <v>8</v>
      </c>
      <c r="H124" s="16">
        <v>119.1</v>
      </c>
      <c r="I124" s="16">
        <v>119.1</v>
      </c>
      <c r="J124" s="9">
        <f t="shared" si="3"/>
        <v>4168500</v>
      </c>
    </row>
    <row r="125" spans="1:10" ht="27" customHeight="1">
      <c r="A125" s="16">
        <v>115</v>
      </c>
      <c r="B125" s="34" t="s">
        <v>142</v>
      </c>
      <c r="C125" s="15" t="s">
        <v>143</v>
      </c>
      <c r="D125" s="16">
        <v>1970</v>
      </c>
      <c r="E125" s="16">
        <v>2</v>
      </c>
      <c r="F125" s="16">
        <v>8</v>
      </c>
      <c r="G125" s="16">
        <v>17</v>
      </c>
      <c r="H125" s="16">
        <v>451</v>
      </c>
      <c r="I125" s="16">
        <v>408.7</v>
      </c>
      <c r="J125" s="9">
        <f t="shared" si="3"/>
        <v>14304500</v>
      </c>
    </row>
    <row r="126" spans="1:10" ht="27" customHeight="1">
      <c r="A126" s="16">
        <v>116</v>
      </c>
      <c r="B126" s="34" t="s">
        <v>142</v>
      </c>
      <c r="C126" s="15" t="s">
        <v>144</v>
      </c>
      <c r="D126" s="16">
        <v>1970</v>
      </c>
      <c r="E126" s="16">
        <v>2</v>
      </c>
      <c r="F126" s="16">
        <v>8</v>
      </c>
      <c r="G126" s="16">
        <v>19</v>
      </c>
      <c r="H126" s="16">
        <v>478.8</v>
      </c>
      <c r="I126" s="16">
        <v>433.4</v>
      </c>
      <c r="J126" s="9">
        <f t="shared" si="3"/>
        <v>15169000</v>
      </c>
    </row>
    <row r="127" spans="1:10" ht="27" customHeight="1">
      <c r="A127" s="16">
        <v>117</v>
      </c>
      <c r="B127" s="34" t="s">
        <v>142</v>
      </c>
      <c r="C127" s="15" t="s">
        <v>145</v>
      </c>
      <c r="D127" s="16">
        <v>1970</v>
      </c>
      <c r="E127" s="16">
        <v>2</v>
      </c>
      <c r="F127" s="16">
        <v>8</v>
      </c>
      <c r="G127" s="16">
        <v>11</v>
      </c>
      <c r="H127" s="16">
        <v>464.4</v>
      </c>
      <c r="I127" s="16">
        <v>388.6</v>
      </c>
      <c r="J127" s="9">
        <f t="shared" si="3"/>
        <v>13601000</v>
      </c>
    </row>
    <row r="128" spans="1:10" ht="27" customHeight="1">
      <c r="A128" s="16">
        <v>118</v>
      </c>
      <c r="B128" s="34" t="s">
        <v>142</v>
      </c>
      <c r="C128" s="15" t="s">
        <v>146</v>
      </c>
      <c r="D128" s="16">
        <v>1970</v>
      </c>
      <c r="E128" s="16">
        <v>2</v>
      </c>
      <c r="F128" s="16">
        <v>6</v>
      </c>
      <c r="G128" s="16">
        <v>10</v>
      </c>
      <c r="H128" s="16">
        <v>427</v>
      </c>
      <c r="I128" s="16">
        <v>376</v>
      </c>
      <c r="J128" s="9">
        <f t="shared" si="3"/>
        <v>13160000</v>
      </c>
    </row>
    <row r="129" spans="1:10" ht="27" customHeight="1">
      <c r="A129" s="16">
        <v>119</v>
      </c>
      <c r="B129" s="34" t="s">
        <v>142</v>
      </c>
      <c r="C129" s="15" t="s">
        <v>147</v>
      </c>
      <c r="D129" s="16">
        <v>1972</v>
      </c>
      <c r="E129" s="16">
        <v>2</v>
      </c>
      <c r="F129" s="16">
        <v>16</v>
      </c>
      <c r="G129" s="16">
        <v>32</v>
      </c>
      <c r="H129" s="16">
        <v>742.3</v>
      </c>
      <c r="I129" s="16">
        <v>696.7</v>
      </c>
      <c r="J129" s="9">
        <f t="shared" si="3"/>
        <v>24384500</v>
      </c>
    </row>
    <row r="130" spans="1:10" ht="27" customHeight="1">
      <c r="A130" s="16">
        <v>120</v>
      </c>
      <c r="B130" s="34" t="s">
        <v>142</v>
      </c>
      <c r="C130" s="15" t="s">
        <v>148</v>
      </c>
      <c r="D130" s="16">
        <v>1978</v>
      </c>
      <c r="E130" s="16">
        <v>2</v>
      </c>
      <c r="F130" s="16">
        <v>8</v>
      </c>
      <c r="G130" s="16">
        <v>11</v>
      </c>
      <c r="H130" s="16">
        <v>365.8</v>
      </c>
      <c r="I130" s="16">
        <v>330.1</v>
      </c>
      <c r="J130" s="9">
        <f t="shared" si="3"/>
        <v>11553500</v>
      </c>
    </row>
    <row r="131" spans="1:10" ht="27" customHeight="1">
      <c r="A131" s="16">
        <v>121</v>
      </c>
      <c r="B131" s="34" t="s">
        <v>142</v>
      </c>
      <c r="C131" s="15" t="s">
        <v>149</v>
      </c>
      <c r="D131" s="16">
        <v>1973</v>
      </c>
      <c r="E131" s="16">
        <v>2</v>
      </c>
      <c r="F131" s="16">
        <v>16</v>
      </c>
      <c r="G131" s="16">
        <v>26</v>
      </c>
      <c r="H131" s="16">
        <v>778.7</v>
      </c>
      <c r="I131" s="16">
        <v>743.2</v>
      </c>
      <c r="J131" s="9">
        <f t="shared" si="3"/>
        <v>26012000</v>
      </c>
    </row>
    <row r="132" spans="1:10" ht="27" customHeight="1">
      <c r="A132" s="16">
        <v>122</v>
      </c>
      <c r="B132" s="34" t="s">
        <v>142</v>
      </c>
      <c r="C132" s="15" t="s">
        <v>150</v>
      </c>
      <c r="D132" s="16">
        <v>1973</v>
      </c>
      <c r="E132" s="16">
        <v>2</v>
      </c>
      <c r="F132" s="16">
        <v>16</v>
      </c>
      <c r="G132" s="16">
        <v>32</v>
      </c>
      <c r="H132" s="16">
        <v>776</v>
      </c>
      <c r="I132" s="16">
        <v>718.2</v>
      </c>
      <c r="J132" s="9">
        <f t="shared" si="3"/>
        <v>25137000</v>
      </c>
    </row>
    <row r="133" spans="1:10" ht="27" customHeight="1">
      <c r="A133" s="16">
        <v>123</v>
      </c>
      <c r="B133" s="34" t="s">
        <v>142</v>
      </c>
      <c r="C133" s="15" t="s">
        <v>151</v>
      </c>
      <c r="D133" s="16">
        <v>1970</v>
      </c>
      <c r="E133" s="16">
        <v>2</v>
      </c>
      <c r="F133" s="16">
        <v>8</v>
      </c>
      <c r="G133" s="16">
        <v>31</v>
      </c>
      <c r="H133" s="16">
        <v>1013.7</v>
      </c>
      <c r="I133" s="16">
        <v>840.2</v>
      </c>
      <c r="J133" s="9">
        <f t="shared" si="3"/>
        <v>29407000</v>
      </c>
    </row>
    <row r="134" spans="1:10" ht="34.5" customHeight="1">
      <c r="A134" s="16">
        <v>124</v>
      </c>
      <c r="B134" s="34" t="s">
        <v>142</v>
      </c>
      <c r="C134" s="15" t="s">
        <v>152</v>
      </c>
      <c r="D134" s="16">
        <v>1970</v>
      </c>
      <c r="E134" s="16">
        <v>2</v>
      </c>
      <c r="F134" s="16">
        <v>8</v>
      </c>
      <c r="G134" s="16">
        <v>13</v>
      </c>
      <c r="H134" s="16">
        <v>427.1</v>
      </c>
      <c r="I134" s="16">
        <v>371.1</v>
      </c>
      <c r="J134" s="9">
        <f t="shared" si="3"/>
        <v>12988500</v>
      </c>
    </row>
    <row r="135" spans="1:10" ht="36.75" customHeight="1">
      <c r="A135" s="34"/>
      <c r="B135" s="35" t="s">
        <v>70</v>
      </c>
      <c r="C135" s="15"/>
      <c r="D135" s="16"/>
      <c r="E135" s="16"/>
      <c r="F135" s="11">
        <f>SUM(F111:F134)</f>
        <v>177</v>
      </c>
      <c r="G135" s="11">
        <f>SUM(G111:G134)</f>
        <v>319</v>
      </c>
      <c r="H135" s="11">
        <f>SUM(H111:H134)</f>
        <v>7885.2000000000007</v>
      </c>
      <c r="I135" s="11">
        <v>7185.4</v>
      </c>
      <c r="J135" s="8">
        <f>I135*35000</f>
        <v>251489000</v>
      </c>
    </row>
    <row r="136" spans="1:10" ht="36.75" customHeight="1">
      <c r="A136" s="72" t="s">
        <v>89</v>
      </c>
      <c r="B136" s="73"/>
      <c r="C136" s="73"/>
      <c r="D136" s="73"/>
      <c r="E136" s="73"/>
      <c r="F136" s="73"/>
      <c r="G136" s="73"/>
      <c r="H136" s="73"/>
      <c r="I136" s="73"/>
      <c r="J136" s="73"/>
    </row>
    <row r="137" spans="1:10" ht="18" customHeight="1">
      <c r="A137" s="16">
        <v>125</v>
      </c>
      <c r="B137" s="34" t="s">
        <v>90</v>
      </c>
      <c r="C137" s="15" t="s">
        <v>91</v>
      </c>
      <c r="D137" s="16">
        <v>1928</v>
      </c>
      <c r="E137" s="16">
        <v>2</v>
      </c>
      <c r="F137" s="16">
        <v>24</v>
      </c>
      <c r="G137" s="16">
        <v>33</v>
      </c>
      <c r="H137" s="16">
        <v>1397.6</v>
      </c>
      <c r="I137" s="16">
        <v>785.6</v>
      </c>
      <c r="J137" s="9">
        <f>I137*35000</f>
        <v>27496000</v>
      </c>
    </row>
    <row r="138" spans="1:10" ht="18" customHeight="1">
      <c r="A138" s="16">
        <v>126</v>
      </c>
      <c r="B138" s="34" t="s">
        <v>90</v>
      </c>
      <c r="C138" s="15" t="s">
        <v>155</v>
      </c>
      <c r="D138" s="16">
        <v>1977</v>
      </c>
      <c r="E138" s="16">
        <v>2</v>
      </c>
      <c r="F138" s="16">
        <v>18</v>
      </c>
      <c r="G138" s="16">
        <v>20</v>
      </c>
      <c r="H138" s="16">
        <v>1476.3</v>
      </c>
      <c r="I138" s="16">
        <v>858.8</v>
      </c>
      <c r="J138" s="9">
        <f t="shared" ref="J138:J144" si="4">I138*35000</f>
        <v>30058000</v>
      </c>
    </row>
    <row r="139" spans="1:10" ht="18" customHeight="1">
      <c r="A139" s="16">
        <v>127</v>
      </c>
      <c r="B139" s="34" t="s">
        <v>92</v>
      </c>
      <c r="C139" s="15" t="s">
        <v>93</v>
      </c>
      <c r="D139" s="16">
        <v>1971</v>
      </c>
      <c r="E139" s="16">
        <v>2</v>
      </c>
      <c r="F139" s="16">
        <v>8</v>
      </c>
      <c r="G139" s="16">
        <v>32</v>
      </c>
      <c r="H139" s="16">
        <v>449.5</v>
      </c>
      <c r="I139" s="16">
        <v>368.5</v>
      </c>
      <c r="J139" s="9">
        <f t="shared" si="4"/>
        <v>12897500</v>
      </c>
    </row>
    <row r="140" spans="1:10" ht="18" customHeight="1">
      <c r="A140" s="16">
        <v>128</v>
      </c>
      <c r="B140" s="34" t="s">
        <v>92</v>
      </c>
      <c r="C140" s="15" t="s">
        <v>94</v>
      </c>
      <c r="D140" s="16">
        <v>1972</v>
      </c>
      <c r="E140" s="16">
        <v>2</v>
      </c>
      <c r="F140" s="16">
        <v>8</v>
      </c>
      <c r="G140" s="16">
        <v>43</v>
      </c>
      <c r="H140" s="16">
        <v>420.9</v>
      </c>
      <c r="I140" s="16">
        <v>392.1</v>
      </c>
      <c r="J140" s="9">
        <f t="shared" si="4"/>
        <v>13723500</v>
      </c>
    </row>
    <row r="141" spans="1:10" ht="18" customHeight="1">
      <c r="A141" s="16">
        <v>129</v>
      </c>
      <c r="B141" s="34" t="s">
        <v>92</v>
      </c>
      <c r="C141" s="15" t="s">
        <v>95</v>
      </c>
      <c r="D141" s="16">
        <v>1971</v>
      </c>
      <c r="E141" s="16">
        <v>2</v>
      </c>
      <c r="F141" s="16">
        <v>8</v>
      </c>
      <c r="G141" s="16">
        <v>17</v>
      </c>
      <c r="H141" s="16">
        <v>449.5</v>
      </c>
      <c r="I141" s="16">
        <v>353.1</v>
      </c>
      <c r="J141" s="9">
        <f t="shared" si="4"/>
        <v>12358500</v>
      </c>
    </row>
    <row r="142" spans="1:10" ht="18" customHeight="1">
      <c r="A142" s="16">
        <v>130</v>
      </c>
      <c r="B142" s="34" t="s">
        <v>92</v>
      </c>
      <c r="C142" s="15" t="s">
        <v>157</v>
      </c>
      <c r="D142" s="16">
        <v>1971</v>
      </c>
      <c r="E142" s="16">
        <v>2</v>
      </c>
      <c r="F142" s="16">
        <v>8</v>
      </c>
      <c r="G142" s="16">
        <v>29</v>
      </c>
      <c r="H142" s="16">
        <v>435.4</v>
      </c>
      <c r="I142" s="16">
        <v>386.2</v>
      </c>
      <c r="J142" s="9">
        <f t="shared" si="4"/>
        <v>13517000</v>
      </c>
    </row>
    <row r="143" spans="1:10" ht="24" customHeight="1">
      <c r="A143" s="16">
        <v>131</v>
      </c>
      <c r="B143" s="34" t="s">
        <v>92</v>
      </c>
      <c r="C143" s="15" t="s">
        <v>156</v>
      </c>
      <c r="D143" s="16">
        <v>1957</v>
      </c>
      <c r="E143" s="16">
        <v>2</v>
      </c>
      <c r="F143" s="16">
        <v>8</v>
      </c>
      <c r="G143" s="16"/>
      <c r="H143" s="16">
        <v>403.2</v>
      </c>
      <c r="I143" s="16">
        <v>271.89999999999998</v>
      </c>
      <c r="J143" s="9">
        <f t="shared" si="4"/>
        <v>9516500</v>
      </c>
    </row>
    <row r="144" spans="1:10" ht="24" customHeight="1">
      <c r="A144" s="16">
        <v>132</v>
      </c>
      <c r="B144" s="34" t="s">
        <v>92</v>
      </c>
      <c r="C144" s="15" t="s">
        <v>158</v>
      </c>
      <c r="D144" s="16">
        <v>1957</v>
      </c>
      <c r="E144" s="16">
        <v>2</v>
      </c>
      <c r="F144" s="16">
        <v>8</v>
      </c>
      <c r="G144" s="16"/>
      <c r="H144" s="16">
        <v>404</v>
      </c>
      <c r="I144" s="16">
        <v>273.8</v>
      </c>
      <c r="J144" s="9">
        <f t="shared" si="4"/>
        <v>9583000</v>
      </c>
    </row>
    <row r="145" spans="1:10" ht="31.5" customHeight="1">
      <c r="A145" s="34"/>
      <c r="B145" s="35" t="s">
        <v>96</v>
      </c>
      <c r="C145" s="15"/>
      <c r="D145" s="16"/>
      <c r="E145" s="16"/>
      <c r="F145" s="11">
        <f>SUM(F137:F144)</f>
        <v>90</v>
      </c>
      <c r="G145" s="11">
        <v>174</v>
      </c>
      <c r="H145" s="11">
        <f>SUM(H137:H144)</f>
        <v>5436.3999999999987</v>
      </c>
      <c r="I145" s="11">
        <v>3144.36</v>
      </c>
      <c r="J145" s="8">
        <f>I145*35000</f>
        <v>110052600</v>
      </c>
    </row>
    <row r="146" spans="1:10" ht="48" customHeight="1">
      <c r="A146" s="72" t="s">
        <v>97</v>
      </c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ht="18" customHeight="1">
      <c r="A147" s="16">
        <v>133</v>
      </c>
      <c r="B147" s="34" t="s">
        <v>98</v>
      </c>
      <c r="C147" s="15" t="s">
        <v>99</v>
      </c>
      <c r="D147" s="16">
        <v>1959</v>
      </c>
      <c r="E147" s="16">
        <v>1</v>
      </c>
      <c r="F147" s="16">
        <v>3</v>
      </c>
      <c r="G147" s="16">
        <v>12</v>
      </c>
      <c r="H147" s="16">
        <v>128.4</v>
      </c>
      <c r="I147" s="16">
        <v>126.4</v>
      </c>
      <c r="J147" s="9">
        <f>I147*35000</f>
        <v>4424000</v>
      </c>
    </row>
    <row r="148" spans="1:10" ht="25.5" customHeight="1">
      <c r="A148" s="16">
        <v>134</v>
      </c>
      <c r="B148" s="34" t="s">
        <v>98</v>
      </c>
      <c r="C148" s="15" t="s">
        <v>100</v>
      </c>
      <c r="D148" s="16">
        <v>1959</v>
      </c>
      <c r="E148" s="16">
        <v>1</v>
      </c>
      <c r="F148" s="16">
        <v>4</v>
      </c>
      <c r="G148" s="16">
        <v>8</v>
      </c>
      <c r="H148" s="16">
        <v>117.6</v>
      </c>
      <c r="I148" s="16">
        <v>117.6</v>
      </c>
      <c r="J148" s="9">
        <f>I148*35000</f>
        <v>4116000</v>
      </c>
    </row>
    <row r="149" spans="1:10" ht="27.75" customHeight="1">
      <c r="A149" s="34"/>
      <c r="B149" s="35" t="s">
        <v>96</v>
      </c>
      <c r="C149" s="15"/>
      <c r="D149" s="16"/>
      <c r="E149" s="16"/>
      <c r="F149" s="11">
        <v>7</v>
      </c>
      <c r="G149" s="11">
        <f>SUM(G147:G148)</f>
        <v>20</v>
      </c>
      <c r="H149" s="11">
        <f>H148+H147</f>
        <v>246</v>
      </c>
      <c r="I149" s="11">
        <f>SUM(I147:I148)</f>
        <v>244</v>
      </c>
      <c r="J149" s="8">
        <f>I149*35000</f>
        <v>8540000</v>
      </c>
    </row>
    <row r="150" spans="1:10" ht="42" customHeight="1">
      <c r="A150" s="72" t="s">
        <v>106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ht="27" customHeight="1">
      <c r="A151" s="16">
        <v>135</v>
      </c>
      <c r="B151" s="34" t="s">
        <v>107</v>
      </c>
      <c r="C151" s="15" t="s">
        <v>108</v>
      </c>
      <c r="D151" s="16">
        <v>1974</v>
      </c>
      <c r="E151" s="16">
        <v>4</v>
      </c>
      <c r="F151" s="39">
        <v>52</v>
      </c>
      <c r="G151" s="39">
        <v>244</v>
      </c>
      <c r="H151" s="39">
        <v>3528</v>
      </c>
      <c r="I151" s="17">
        <v>2083.9299999999998</v>
      </c>
      <c r="J151" s="9">
        <f>I151*35000</f>
        <v>72937550</v>
      </c>
    </row>
    <row r="152" spans="1:10" ht="29.25" customHeight="1">
      <c r="A152" s="16">
        <v>136</v>
      </c>
      <c r="B152" s="34" t="s">
        <v>107</v>
      </c>
      <c r="C152" s="15" t="s">
        <v>109</v>
      </c>
      <c r="D152" s="16">
        <v>1968</v>
      </c>
      <c r="E152" s="16">
        <v>4</v>
      </c>
      <c r="F152" s="39">
        <v>48</v>
      </c>
      <c r="G152" s="39">
        <v>187</v>
      </c>
      <c r="H152" s="39">
        <v>3528</v>
      </c>
      <c r="I152" s="17">
        <v>2083.9299999999998</v>
      </c>
      <c r="J152" s="9">
        <f t="shared" ref="J152:J153" si="5">I152*35000</f>
        <v>72937550</v>
      </c>
    </row>
    <row r="153" spans="1:10" ht="31.5" customHeight="1">
      <c r="A153" s="16">
        <v>137</v>
      </c>
      <c r="B153" s="34" t="s">
        <v>107</v>
      </c>
      <c r="C153" s="15" t="s">
        <v>110</v>
      </c>
      <c r="D153" s="16">
        <v>1968</v>
      </c>
      <c r="E153" s="16">
        <v>4</v>
      </c>
      <c r="F153" s="39">
        <v>48</v>
      </c>
      <c r="G153" s="39">
        <v>173</v>
      </c>
      <c r="H153" s="39">
        <v>3528</v>
      </c>
      <c r="I153" s="17">
        <v>2083.9299999999998</v>
      </c>
      <c r="J153" s="9">
        <f t="shared" si="5"/>
        <v>72937550</v>
      </c>
    </row>
    <row r="154" spans="1:10" ht="23.25" customHeight="1">
      <c r="A154" s="16"/>
      <c r="B154" s="34" t="s">
        <v>70</v>
      </c>
      <c r="C154" s="15"/>
      <c r="D154" s="16"/>
      <c r="E154" s="16"/>
      <c r="F154" s="38">
        <f>SUM(F151:F153)</f>
        <v>148</v>
      </c>
      <c r="G154" s="38">
        <f>SUM(G151:G153)</f>
        <v>604</v>
      </c>
      <c r="H154" s="38">
        <f>SUM(H151:H153)</f>
        <v>10584</v>
      </c>
      <c r="I154" s="36">
        <f>I151+I152+I153</f>
        <v>6251.7899999999991</v>
      </c>
      <c r="J154" s="8">
        <f>I154*35000</f>
        <v>218812649.99999997</v>
      </c>
    </row>
    <row r="155" spans="1:10" ht="43.5" customHeight="1">
      <c r="A155" s="72" t="s">
        <v>111</v>
      </c>
      <c r="B155" s="73"/>
      <c r="C155" s="73"/>
      <c r="D155" s="73"/>
      <c r="E155" s="73"/>
      <c r="F155" s="73"/>
      <c r="G155" s="73"/>
      <c r="H155" s="73"/>
      <c r="I155" s="73"/>
      <c r="J155" s="73"/>
    </row>
    <row r="156" spans="1:10" ht="23.25" customHeight="1">
      <c r="A156" s="16">
        <v>138</v>
      </c>
      <c r="B156" s="34" t="s">
        <v>112</v>
      </c>
      <c r="C156" s="15" t="s">
        <v>113</v>
      </c>
      <c r="D156" s="16">
        <v>1960</v>
      </c>
      <c r="E156" s="16">
        <v>2</v>
      </c>
      <c r="F156" s="39">
        <v>8</v>
      </c>
      <c r="G156" s="38">
        <v>27</v>
      </c>
      <c r="H156" s="40">
        <v>297.7</v>
      </c>
      <c r="I156" s="17">
        <v>294.3</v>
      </c>
      <c r="J156" s="9">
        <f>I156*35000</f>
        <v>10300500</v>
      </c>
    </row>
    <row r="157" spans="1:10" ht="23.25" customHeight="1">
      <c r="A157" s="16">
        <v>139</v>
      </c>
      <c r="B157" s="34" t="s">
        <v>112</v>
      </c>
      <c r="C157" s="15" t="s">
        <v>114</v>
      </c>
      <c r="D157" s="16">
        <v>1960</v>
      </c>
      <c r="E157" s="16">
        <v>2</v>
      </c>
      <c r="F157" s="39">
        <v>8</v>
      </c>
      <c r="G157" s="38">
        <v>34</v>
      </c>
      <c r="H157" s="40">
        <v>308.89999999999998</v>
      </c>
      <c r="I157" s="40">
        <v>308.89999999999998</v>
      </c>
      <c r="J157" s="9">
        <f t="shared" ref="J157:J165" si="6">I157*35000</f>
        <v>10811500</v>
      </c>
    </row>
    <row r="158" spans="1:10" ht="23.25" customHeight="1">
      <c r="A158" s="16">
        <v>140</v>
      </c>
      <c r="B158" s="34" t="s">
        <v>112</v>
      </c>
      <c r="C158" s="15" t="s">
        <v>115</v>
      </c>
      <c r="D158" s="16">
        <v>1961</v>
      </c>
      <c r="E158" s="16">
        <v>2</v>
      </c>
      <c r="F158" s="39">
        <v>8</v>
      </c>
      <c r="G158" s="38">
        <v>32</v>
      </c>
      <c r="H158" s="40">
        <v>313.8</v>
      </c>
      <c r="I158" s="17">
        <v>301.8</v>
      </c>
      <c r="J158" s="9">
        <f t="shared" si="6"/>
        <v>10563000</v>
      </c>
    </row>
    <row r="159" spans="1:10" ht="23.25" customHeight="1">
      <c r="A159" s="16">
        <v>141</v>
      </c>
      <c r="B159" s="34" t="s">
        <v>112</v>
      </c>
      <c r="C159" s="15" t="s">
        <v>116</v>
      </c>
      <c r="D159" s="16">
        <v>1960</v>
      </c>
      <c r="E159" s="16">
        <v>2</v>
      </c>
      <c r="F159" s="39">
        <v>8</v>
      </c>
      <c r="G159" s="38">
        <v>29</v>
      </c>
      <c r="H159" s="40">
        <v>437</v>
      </c>
      <c r="I159" s="17">
        <v>416.7</v>
      </c>
      <c r="J159" s="9">
        <f t="shared" si="6"/>
        <v>14584500</v>
      </c>
    </row>
    <row r="160" spans="1:10" ht="23.25" customHeight="1">
      <c r="A160" s="16">
        <v>142</v>
      </c>
      <c r="B160" s="34" t="s">
        <v>112</v>
      </c>
      <c r="C160" s="15" t="s">
        <v>117</v>
      </c>
      <c r="D160" s="16">
        <v>1960</v>
      </c>
      <c r="E160" s="16">
        <v>2</v>
      </c>
      <c r="F160" s="39">
        <v>8</v>
      </c>
      <c r="G160" s="38">
        <v>35</v>
      </c>
      <c r="H160" s="40">
        <v>300.7</v>
      </c>
      <c r="I160" s="17">
        <v>289.7</v>
      </c>
      <c r="J160" s="9">
        <f t="shared" si="6"/>
        <v>10139500</v>
      </c>
    </row>
    <row r="161" spans="1:10" ht="23.25" customHeight="1">
      <c r="A161" s="16">
        <v>143</v>
      </c>
      <c r="B161" s="34" t="s">
        <v>112</v>
      </c>
      <c r="C161" s="15" t="s">
        <v>118</v>
      </c>
      <c r="D161" s="16">
        <v>1961</v>
      </c>
      <c r="E161" s="16">
        <v>2</v>
      </c>
      <c r="F161" s="39">
        <v>8</v>
      </c>
      <c r="G161" s="38">
        <v>37</v>
      </c>
      <c r="H161" s="40">
        <v>303.36</v>
      </c>
      <c r="I161" s="17">
        <v>303.39999999999998</v>
      </c>
      <c r="J161" s="9">
        <f t="shared" si="6"/>
        <v>10619000</v>
      </c>
    </row>
    <row r="162" spans="1:10" ht="23.25" customHeight="1">
      <c r="A162" s="16">
        <v>144</v>
      </c>
      <c r="B162" s="34" t="s">
        <v>112</v>
      </c>
      <c r="C162" s="15" t="s">
        <v>119</v>
      </c>
      <c r="D162" s="16">
        <v>1961</v>
      </c>
      <c r="E162" s="16">
        <v>2</v>
      </c>
      <c r="F162" s="39">
        <v>8</v>
      </c>
      <c r="G162" s="38">
        <v>38</v>
      </c>
      <c r="H162" s="40">
        <v>413.5</v>
      </c>
      <c r="I162" s="17">
        <v>383.4</v>
      </c>
      <c r="J162" s="9">
        <f t="shared" si="6"/>
        <v>13419000</v>
      </c>
    </row>
    <row r="163" spans="1:10" ht="23.25" customHeight="1">
      <c r="A163" s="16">
        <v>145</v>
      </c>
      <c r="B163" s="34" t="s">
        <v>112</v>
      </c>
      <c r="C163" s="15" t="s">
        <v>120</v>
      </c>
      <c r="D163" s="16">
        <v>1960</v>
      </c>
      <c r="E163" s="16">
        <v>2</v>
      </c>
      <c r="F163" s="39">
        <v>8</v>
      </c>
      <c r="G163" s="38">
        <v>35</v>
      </c>
      <c r="H163" s="40">
        <v>311.8</v>
      </c>
      <c r="I163" s="17">
        <v>304.2</v>
      </c>
      <c r="J163" s="9">
        <f t="shared" si="6"/>
        <v>10647000</v>
      </c>
    </row>
    <row r="164" spans="1:10" ht="23.25" customHeight="1">
      <c r="A164" s="16">
        <v>146</v>
      </c>
      <c r="B164" s="34" t="s">
        <v>112</v>
      </c>
      <c r="C164" s="15" t="s">
        <v>121</v>
      </c>
      <c r="D164" s="16">
        <v>1961</v>
      </c>
      <c r="E164" s="16">
        <v>2</v>
      </c>
      <c r="F164" s="39">
        <v>8</v>
      </c>
      <c r="G164" s="38">
        <v>47</v>
      </c>
      <c r="H164" s="40">
        <v>816.6</v>
      </c>
      <c r="I164" s="17">
        <v>816.6</v>
      </c>
      <c r="J164" s="9">
        <f t="shared" si="6"/>
        <v>28581000</v>
      </c>
    </row>
    <row r="165" spans="1:10" ht="23.25" customHeight="1">
      <c r="A165" s="16">
        <v>147</v>
      </c>
      <c r="B165" s="34" t="s">
        <v>112</v>
      </c>
      <c r="C165" s="15" t="s">
        <v>122</v>
      </c>
      <c r="D165" s="16">
        <v>1961</v>
      </c>
      <c r="E165" s="16">
        <v>2</v>
      </c>
      <c r="F165" s="39">
        <v>8</v>
      </c>
      <c r="G165" s="38">
        <v>59</v>
      </c>
      <c r="H165" s="40">
        <v>786.8</v>
      </c>
      <c r="I165" s="17">
        <v>786.8</v>
      </c>
      <c r="J165" s="9">
        <f t="shared" si="6"/>
        <v>27538000</v>
      </c>
    </row>
    <row r="166" spans="1:10" ht="23.25" customHeight="1">
      <c r="A166" s="16"/>
      <c r="B166" s="34" t="s">
        <v>70</v>
      </c>
      <c r="C166" s="15"/>
      <c r="D166" s="16"/>
      <c r="E166" s="16"/>
      <c r="F166" s="38">
        <f>SUM(F156:F165)</f>
        <v>80</v>
      </c>
      <c r="G166" s="38">
        <f>SUM(G156:G165)</f>
        <v>373</v>
      </c>
      <c r="H166" s="38">
        <f>SUM(H156:H165)</f>
        <v>4290.16</v>
      </c>
      <c r="I166" s="36">
        <v>4174</v>
      </c>
      <c r="J166" s="8">
        <f>I166*35000</f>
        <v>146090000</v>
      </c>
    </row>
    <row r="167" spans="1:10" ht="33" customHeight="1">
      <c r="A167" s="72" t="s">
        <v>123</v>
      </c>
      <c r="B167" s="73"/>
      <c r="C167" s="73"/>
      <c r="D167" s="73"/>
      <c r="E167" s="73"/>
      <c r="F167" s="73"/>
      <c r="G167" s="73"/>
      <c r="H167" s="73"/>
      <c r="I167" s="73"/>
      <c r="J167" s="73"/>
    </row>
    <row r="168" spans="1:10" ht="36" customHeight="1">
      <c r="A168" s="16">
        <v>148</v>
      </c>
      <c r="B168" s="34" t="s">
        <v>124</v>
      </c>
      <c r="C168" s="15" t="s">
        <v>125</v>
      </c>
      <c r="D168" s="16">
        <v>1989</v>
      </c>
      <c r="E168" s="16">
        <v>2</v>
      </c>
      <c r="F168" s="39">
        <v>18</v>
      </c>
      <c r="G168" s="36"/>
      <c r="H168" s="47">
        <v>861.6</v>
      </c>
      <c r="I168" s="47">
        <v>900.5</v>
      </c>
      <c r="J168" s="9">
        <f>I168*35000</f>
        <v>31517500</v>
      </c>
    </row>
    <row r="169" spans="1:10" ht="33" customHeight="1">
      <c r="A169" s="34"/>
      <c r="B169" s="35" t="s">
        <v>70</v>
      </c>
      <c r="C169" s="15"/>
      <c r="D169" s="16"/>
      <c r="E169" s="16"/>
      <c r="F169" s="16"/>
      <c r="G169" s="16"/>
      <c r="H169" s="53"/>
      <c r="I169" s="37"/>
      <c r="J169" s="11">
        <f>SUM(J168)</f>
        <v>31517500</v>
      </c>
    </row>
    <row r="170" spans="1:10" ht="18" customHeight="1">
      <c r="H170"/>
      <c r="I170" s="4"/>
      <c r="J170" s="3"/>
    </row>
    <row r="171" spans="1:10" ht="18" customHeight="1">
      <c r="H171"/>
      <c r="I171" s="4"/>
      <c r="J171" s="3"/>
    </row>
    <row r="172" spans="1:10" ht="18" customHeight="1">
      <c r="H172"/>
      <c r="I172" s="4"/>
      <c r="J172" s="3"/>
    </row>
    <row r="173" spans="1:10" ht="18" customHeight="1">
      <c r="H173"/>
      <c r="I173" s="4"/>
      <c r="J173" s="3"/>
    </row>
    <row r="174" spans="1:10" ht="18" customHeight="1">
      <c r="H174"/>
      <c r="I174" s="4"/>
      <c r="J174" s="3"/>
    </row>
    <row r="175" spans="1:10" ht="18" customHeight="1">
      <c r="H175"/>
      <c r="I175" s="4"/>
      <c r="J175" s="3"/>
    </row>
    <row r="176" spans="1:10" ht="18" customHeight="1">
      <c r="H176"/>
      <c r="I176" s="4"/>
      <c r="J176" s="3"/>
    </row>
    <row r="177" spans="8:10" ht="18" customHeight="1">
      <c r="H177"/>
      <c r="I177" s="4"/>
      <c r="J177" s="3"/>
    </row>
    <row r="178" spans="8:10" ht="18" customHeight="1">
      <c r="H178"/>
      <c r="I178" s="4"/>
      <c r="J178" s="3"/>
    </row>
    <row r="179" spans="8:10" ht="18" customHeight="1">
      <c r="H179"/>
      <c r="I179" s="4"/>
      <c r="J179" s="3"/>
    </row>
    <row r="180" spans="8:10" ht="18" customHeight="1">
      <c r="H180"/>
      <c r="I180" s="4"/>
      <c r="J180" s="3"/>
    </row>
    <row r="181" spans="8:10" ht="18" customHeight="1">
      <c r="H181"/>
      <c r="I181" s="4"/>
      <c r="J181" s="3"/>
    </row>
    <row r="182" spans="8:10" ht="18" customHeight="1">
      <c r="H182"/>
      <c r="I182" s="4"/>
      <c r="J182" s="3"/>
    </row>
    <row r="183" spans="8:10" ht="18" customHeight="1">
      <c r="H183"/>
      <c r="I183" s="4"/>
      <c r="J183" s="3"/>
    </row>
    <row r="184" spans="8:10" ht="18" customHeight="1">
      <c r="H184"/>
      <c r="I184" s="4"/>
      <c r="J184" s="3"/>
    </row>
    <row r="185" spans="8:10" ht="18" customHeight="1">
      <c r="H185"/>
      <c r="I185" s="4"/>
      <c r="J185" s="3"/>
    </row>
    <row r="186" spans="8:10" ht="18" customHeight="1">
      <c r="H186"/>
      <c r="I186" s="4"/>
      <c r="J186" s="3"/>
    </row>
    <row r="187" spans="8:10" ht="18" customHeight="1">
      <c r="H187"/>
      <c r="I187" s="4"/>
      <c r="J187" s="3"/>
    </row>
    <row r="188" spans="8:10" ht="18" customHeight="1">
      <c r="H188"/>
      <c r="I188" s="4"/>
      <c r="J188" s="3"/>
    </row>
    <row r="189" spans="8:10" ht="18" customHeight="1">
      <c r="H189"/>
      <c r="I189" s="4"/>
      <c r="J189" s="3"/>
    </row>
    <row r="190" spans="8:10" ht="18" customHeight="1">
      <c r="H190"/>
      <c r="I190" s="4"/>
      <c r="J190" s="3"/>
    </row>
    <row r="191" spans="8:10" ht="18" customHeight="1">
      <c r="H191"/>
      <c r="I191" s="4"/>
      <c r="J191" s="3"/>
    </row>
    <row r="192" spans="8:10" ht="18" customHeight="1">
      <c r="H192"/>
      <c r="I192" s="4"/>
      <c r="J192" s="3"/>
    </row>
    <row r="193" spans="8:10" ht="18" customHeight="1">
      <c r="H193"/>
      <c r="I193" s="4"/>
      <c r="J193" s="3"/>
    </row>
    <row r="194" spans="8:10" ht="18" customHeight="1">
      <c r="H194"/>
      <c r="I194" s="4"/>
      <c r="J194" s="3"/>
    </row>
    <row r="195" spans="8:10" ht="18" customHeight="1">
      <c r="H195"/>
      <c r="I195" s="4"/>
      <c r="J195" s="3"/>
    </row>
    <row r="196" spans="8:10" ht="18" customHeight="1">
      <c r="H196"/>
      <c r="I196" s="4"/>
      <c r="J196" s="3"/>
    </row>
    <row r="197" spans="8:10" ht="18" customHeight="1">
      <c r="H197"/>
      <c r="I197" s="4"/>
      <c r="J197" s="3"/>
    </row>
    <row r="198" spans="8:10" ht="18" customHeight="1">
      <c r="H198"/>
      <c r="I198" s="4"/>
      <c r="J198" s="3"/>
    </row>
    <row r="199" spans="8:10" ht="18" customHeight="1">
      <c r="H199"/>
      <c r="I199" s="4"/>
      <c r="J199" s="3"/>
    </row>
    <row r="200" spans="8:10" ht="18" customHeight="1">
      <c r="H200"/>
      <c r="I200" s="4"/>
      <c r="J200" s="3"/>
    </row>
    <row r="201" spans="8:10" ht="18" customHeight="1">
      <c r="H201"/>
      <c r="I201" s="4"/>
      <c r="J201" s="3"/>
    </row>
    <row r="202" spans="8:10" ht="18" customHeight="1">
      <c r="H202"/>
      <c r="I202" s="4"/>
      <c r="J202" s="3"/>
    </row>
    <row r="203" spans="8:10" ht="18" customHeight="1">
      <c r="H203"/>
      <c r="I203" s="4"/>
      <c r="J203" s="3"/>
    </row>
    <row r="204" spans="8:10" ht="18" customHeight="1">
      <c r="H204"/>
      <c r="I204" s="4"/>
      <c r="J204" s="3"/>
    </row>
    <row r="205" spans="8:10" ht="18" customHeight="1">
      <c r="I205" s="4"/>
      <c r="J205" s="3"/>
    </row>
    <row r="206" spans="8:10" ht="18" customHeight="1">
      <c r="I206" s="4"/>
      <c r="J206" s="3"/>
    </row>
    <row r="207" spans="8:10" ht="18" customHeight="1">
      <c r="I207" s="4"/>
      <c r="J207" s="3"/>
    </row>
    <row r="208" spans="8:10" ht="18" customHeight="1">
      <c r="I208" s="4"/>
      <c r="J208" s="3"/>
    </row>
  </sheetData>
  <autoFilter ref="A5:J112">
    <filterColumn colId="1"/>
    <filterColumn colId="7" showButton="0"/>
    <filterColumn colId="9"/>
  </autoFilter>
  <mergeCells count="17"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I5"/>
    <mergeCell ref="A146:J146"/>
    <mergeCell ref="A150:J150"/>
    <mergeCell ref="A155:J155"/>
    <mergeCell ref="A167:J167"/>
    <mergeCell ref="J5:J6"/>
    <mergeCell ref="A110:J110"/>
    <mergeCell ref="A136:J136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СУЩЕСТВ 2015</vt:lpstr>
      <vt:lpstr>СУЩЕСТВ 2015 (2)</vt:lpstr>
      <vt:lpstr>'СУЩЕСТВ 2015'!Область_печати</vt:lpstr>
      <vt:lpstr>'СУЩЕСТВ 2015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Ахит</dc:creator>
  <cp:lastModifiedBy>Image&amp;Matros®</cp:lastModifiedBy>
  <cp:lastPrinted>2018-03-15T10:12:18Z</cp:lastPrinted>
  <dcterms:created xsi:type="dcterms:W3CDTF">2016-02-11T09:35:00Z</dcterms:created>
  <dcterms:modified xsi:type="dcterms:W3CDTF">2018-03-15T11:49:28Z</dcterms:modified>
</cp:coreProperties>
</file>